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idreb\Desktop\Pierre Info\"/>
    </mc:Choice>
  </mc:AlternateContent>
  <bookViews>
    <workbookView xWindow="0" yWindow="8100" windowWidth="15195" windowHeight="7935" tabRatio="746" firstSheet="4" activeTab="8"/>
  </bookViews>
  <sheets>
    <sheet name="Cash" sheetId="13" r:id="rId1"/>
    <sheet name="Property General" sheetId="4" r:id="rId2"/>
    <sheet name="Prop Additions General" sheetId="1" r:id="rId3"/>
    <sheet name="Prop Retirement General" sheetId="2" r:id="rId4"/>
    <sheet name="Property Business Type" sheetId="7" r:id="rId5"/>
    <sheet name="Prop Additions BTA" sheetId="8" r:id="rId6"/>
    <sheet name="Prop Retirement BTA" sheetId="9" r:id="rId7"/>
    <sheet name="Capital Outlay &amp; CIP" sheetId="5" r:id="rId8"/>
    <sheet name="Long-term Debt" sheetId="10" r:id="rId9"/>
  </sheets>
  <externalReferences>
    <externalReference r:id="rId10"/>
    <externalReference r:id="rId11"/>
  </externalReferences>
  <definedNames>
    <definedName name="_Order1" hidden="1">255</definedName>
    <definedName name="PRINT_AR01">#REF!</definedName>
    <definedName name="PRINT_AR03">'[1]Cash and Invest'!$A$25:$Q$60</definedName>
    <definedName name="PRINT_AR10">[2]Revenue!#REF!</definedName>
    <definedName name="_xlnm.Print_Area" localSheetId="7">'Capital Outlay &amp; CIP'!$A$1:$V$54</definedName>
    <definedName name="_xlnm.Print_Area" localSheetId="5">'Prop Additions BTA'!$A$1:$L$41</definedName>
    <definedName name="_xlnm.Print_Area" localSheetId="2">'Prop Additions General'!$A$1:$F$41</definedName>
    <definedName name="_xlnm.Print_Area" localSheetId="6">'Prop Retirement BTA'!$B$1:$H$19</definedName>
    <definedName name="_xlnm.Print_Area" localSheetId="3">'Prop Retirement General'!$B$1:$H$42</definedName>
    <definedName name="_xlnm.Print_Area" localSheetId="1">'Property General'!$A$1:$N$57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29" i="10" l="1"/>
  <c r="H20" i="10"/>
  <c r="G20" i="10"/>
  <c r="F20" i="10"/>
  <c r="F53" i="5"/>
  <c r="F29" i="9"/>
  <c r="H29" i="9" s="1"/>
  <c r="F28" i="9"/>
  <c r="H28" i="9" s="1"/>
  <c r="F27" i="9"/>
  <c r="H27" i="9" s="1"/>
  <c r="F24" i="9"/>
  <c r="H24" i="9" s="1"/>
  <c r="F23" i="9"/>
  <c r="H23" i="9" s="1"/>
  <c r="F22" i="9"/>
  <c r="H22" i="9" s="1"/>
  <c r="K41" i="7"/>
  <c r="K39" i="7" s="1"/>
  <c r="K25" i="7"/>
  <c r="I25" i="7"/>
  <c r="F25" i="7"/>
  <c r="D25" i="7"/>
  <c r="M24" i="7"/>
  <c r="M23" i="7"/>
  <c r="M22" i="7"/>
  <c r="I19" i="7"/>
  <c r="F19" i="7"/>
  <c r="D19" i="7"/>
  <c r="K18" i="7"/>
  <c r="M18" i="7" s="1"/>
  <c r="K17" i="7"/>
  <c r="M17" i="7" s="1"/>
  <c r="K16" i="7"/>
  <c r="M16" i="7" s="1"/>
  <c r="I14" i="7"/>
  <c r="I27" i="7" s="1"/>
  <c r="F14" i="7"/>
  <c r="D14" i="7"/>
  <c r="K13" i="7"/>
  <c r="K12" i="7"/>
  <c r="M12" i="7" s="1"/>
  <c r="K12" i="4"/>
  <c r="M12" i="4" s="1"/>
  <c r="J10" i="10"/>
  <c r="J15" i="10"/>
  <c r="J17" i="10"/>
  <c r="J18" i="10"/>
  <c r="J23" i="10"/>
  <c r="C53" i="5"/>
  <c r="F12" i="9"/>
  <c r="H12" i="9" s="1"/>
  <c r="F13" i="9"/>
  <c r="H13" i="9" s="1"/>
  <c r="F14" i="9"/>
  <c r="H14" i="9" s="1"/>
  <c r="F17" i="9"/>
  <c r="H17" i="9" s="1"/>
  <c r="F18" i="9"/>
  <c r="H18" i="9" s="1"/>
  <c r="F19" i="9"/>
  <c r="H19" i="9" s="1"/>
  <c r="B40" i="8"/>
  <c r="F40" i="8"/>
  <c r="B11" i="2"/>
  <c r="C11" i="2" s="1"/>
  <c r="F12" i="2"/>
  <c r="H12" i="2" s="1"/>
  <c r="F13" i="2"/>
  <c r="F14" i="2"/>
  <c r="H14" i="2" s="1"/>
  <c r="B15" i="2"/>
  <c r="C15" i="2" s="1"/>
  <c r="F16" i="2"/>
  <c r="H16" i="2" s="1"/>
  <c r="F17" i="2"/>
  <c r="H17" i="2" s="1"/>
  <c r="F18" i="2"/>
  <c r="H18" i="2" s="1"/>
  <c r="B20" i="2"/>
  <c r="C20" i="2" s="1"/>
  <c r="F21" i="2"/>
  <c r="H21" i="2" s="1"/>
  <c r="F22" i="2"/>
  <c r="F23" i="2"/>
  <c r="H23" i="2"/>
  <c r="B24" i="2"/>
  <c r="C24" i="2" s="1"/>
  <c r="F25" i="2"/>
  <c r="H25" i="2"/>
  <c r="F26" i="2"/>
  <c r="H26" i="2" s="1"/>
  <c r="F27" i="2"/>
  <c r="H27" i="2" s="1"/>
  <c r="D29" i="2"/>
  <c r="E29" i="2"/>
  <c r="G29" i="2"/>
  <c r="C40" i="1"/>
  <c r="D40" i="1"/>
  <c r="E40" i="1"/>
  <c r="F40" i="1"/>
  <c r="K13" i="4"/>
  <c r="M13" i="4" s="1"/>
  <c r="D14" i="4"/>
  <c r="D27" i="4" s="1"/>
  <c r="F14" i="4"/>
  <c r="F27" i="4" s="1"/>
  <c r="I14" i="4"/>
  <c r="I27" i="4" s="1"/>
  <c r="K16" i="4"/>
  <c r="K17" i="4"/>
  <c r="M17" i="4" s="1"/>
  <c r="K18" i="4"/>
  <c r="M18" i="4" s="1"/>
  <c r="D19" i="4"/>
  <c r="F19" i="4"/>
  <c r="I19" i="4"/>
  <c r="M22" i="4"/>
  <c r="M23" i="4"/>
  <c r="M24" i="4"/>
  <c r="D25" i="4"/>
  <c r="F25" i="4"/>
  <c r="K36" i="4" s="1"/>
  <c r="K34" i="4" s="1"/>
  <c r="I25" i="4"/>
  <c r="K25" i="4"/>
  <c r="B24" i="13"/>
  <c r="E24" i="13"/>
  <c r="H24" i="13"/>
  <c r="J20" i="10" l="1"/>
  <c r="J29" i="10"/>
  <c r="M25" i="7"/>
  <c r="M19" i="7"/>
  <c r="K14" i="7"/>
  <c r="K19" i="7"/>
  <c r="D27" i="7"/>
  <c r="F27" i="7"/>
  <c r="M13" i="7"/>
  <c r="M14" i="7" s="1"/>
  <c r="M14" i="4"/>
  <c r="M27" i="4" s="1"/>
  <c r="M25" i="4"/>
  <c r="F29" i="2"/>
  <c r="K19" i="4"/>
  <c r="M16" i="4"/>
  <c r="M19" i="4" s="1"/>
  <c r="H13" i="2"/>
  <c r="K14" i="4"/>
  <c r="K27" i="4" s="1"/>
  <c r="H22" i="2"/>
  <c r="H29" i="2" s="1"/>
  <c r="M27" i="7" l="1"/>
  <c r="K27" i="7"/>
</calcChain>
</file>

<file path=xl/sharedStrings.xml><?xml version="1.0" encoding="utf-8"?>
<sst xmlns="http://schemas.openxmlformats.org/spreadsheetml/2006/main" count="149" uniqueCount="92">
  <si>
    <t>Input in shaded areas only.  Insert columns as needed.</t>
  </si>
  <si>
    <t>Acct. #</t>
  </si>
  <si>
    <t>Item Description</t>
  </si>
  <si>
    <t>Total Additions</t>
  </si>
  <si>
    <t>Input in shaded areas only. Insert rows as needed.</t>
  </si>
  <si>
    <t>Asset</t>
  </si>
  <si>
    <t>Accum.</t>
  </si>
  <si>
    <t>Net Book</t>
  </si>
  <si>
    <t>Cash</t>
  </si>
  <si>
    <t>Cost</t>
  </si>
  <si>
    <t>Depr.</t>
  </si>
  <si>
    <t>Value</t>
  </si>
  <si>
    <t>Received</t>
  </si>
  <si>
    <t>Gain (Loss)</t>
  </si>
  <si>
    <t>GOVERNMENT - WIDE PROPERTY AND EQUIPMENT</t>
  </si>
  <si>
    <t>AUDIT</t>
  </si>
  <si>
    <t>TRANSFERS</t>
  </si>
  <si>
    <t>BALANCE</t>
  </si>
  <si>
    <t>ADDITIONS</t>
  </si>
  <si>
    <t>DELETIONS</t>
  </si>
  <si>
    <t>Subtotal Property and Equipment</t>
  </si>
  <si>
    <t>Net Property and Equipment</t>
  </si>
  <si>
    <t>FOOD SERVICE FIXED ASSETS</t>
  </si>
  <si>
    <t>Beginning Balance</t>
  </si>
  <si>
    <t>Ending Balance</t>
  </si>
  <si>
    <t>Balance</t>
  </si>
  <si>
    <t>Payments/</t>
  </si>
  <si>
    <t>Additions</t>
  </si>
  <si>
    <t>Retirements</t>
  </si>
  <si>
    <t xml:space="preserve">  Total General L-T Liabilities</t>
  </si>
  <si>
    <t xml:space="preserve">Amounts Due </t>
  </si>
  <si>
    <t>in one Year</t>
  </si>
  <si>
    <t>Current Year Additions:</t>
  </si>
  <si>
    <t>Less Transfers:</t>
  </si>
  <si>
    <t>Add discription and dollar amount</t>
  </si>
  <si>
    <t>Depreciation</t>
  </si>
  <si>
    <t>Allocaiton</t>
  </si>
  <si>
    <t>&amp; ADJUSTMENTS</t>
  </si>
  <si>
    <t>Checking Account Reconciliations</t>
  </si>
  <si>
    <t>CASH-OPERATING CHECKING</t>
  </si>
  <si>
    <t>Description</t>
  </si>
  <si>
    <t>Less: Outstanding Checks</t>
  </si>
  <si>
    <t>Add: Deposits In Transit</t>
  </si>
  <si>
    <t>Other Reconciling Items:</t>
  </si>
  <si>
    <t>Balance Per Book</t>
  </si>
  <si>
    <t>ACCOUNT</t>
  </si>
  <si>
    <t xml:space="preserve">OTHER CHECKING </t>
  </si>
  <si>
    <t>Balance Per Bank</t>
  </si>
  <si>
    <t>Input in shaded areas only.  Insert rows and columns as needed.</t>
  </si>
  <si>
    <t>CLIENT</t>
  </si>
  <si>
    <t>OTHER</t>
  </si>
  <si>
    <t>Construction in Progress</t>
  </si>
  <si>
    <t>Total assets not being depreciated</t>
  </si>
  <si>
    <t>Land</t>
  </si>
  <si>
    <t>Buildings</t>
  </si>
  <si>
    <t>Improvements other than Buildings</t>
  </si>
  <si>
    <t>Machinery and Equipment</t>
  </si>
  <si>
    <t>Total assets being depreciated</t>
  </si>
  <si>
    <t>Accumulated Depreciation Buildings</t>
  </si>
  <si>
    <t>Accumulated Depreciation Improvements</t>
  </si>
  <si>
    <t>Accumulated Depreciation Machinery &amp; Equipment</t>
  </si>
  <si>
    <t>General Government</t>
  </si>
  <si>
    <t>Public Safety</t>
  </si>
  <si>
    <t>Public Works</t>
  </si>
  <si>
    <t>Health and Welfare</t>
  </si>
  <si>
    <t>Culture and Recreation</t>
  </si>
  <si>
    <t>Improvement</t>
  </si>
  <si>
    <t>Machinery &amp; Equipment</t>
  </si>
  <si>
    <t>Expense Coding</t>
  </si>
  <si>
    <t xml:space="preserve">Total </t>
  </si>
  <si>
    <t>Water</t>
  </si>
  <si>
    <t>Electric</t>
  </si>
  <si>
    <t>Waste Water</t>
  </si>
  <si>
    <t>Airport</t>
  </si>
  <si>
    <t>Garbage</t>
  </si>
  <si>
    <t>Landfill</t>
  </si>
  <si>
    <t>Improvements</t>
  </si>
  <si>
    <t>Machinery &amp; equipment</t>
  </si>
  <si>
    <t>Detail where transferred</t>
  </si>
  <si>
    <t>Governmental</t>
  </si>
  <si>
    <t>Business Type</t>
  </si>
  <si>
    <t>Other</t>
  </si>
  <si>
    <t>Accrued Compensated Absences</t>
  </si>
  <si>
    <t>OPEB</t>
  </si>
  <si>
    <t>Business Type Activities</t>
  </si>
  <si>
    <t>Governmental Activities</t>
  </si>
  <si>
    <t>Compensated Absences</t>
  </si>
  <si>
    <t>Total BTA Liabilities</t>
  </si>
  <si>
    <t>Capital Outlay Certificates</t>
  </si>
  <si>
    <t>Series 2004</t>
  </si>
  <si>
    <t>Series 2010</t>
  </si>
  <si>
    <t>Series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</si>
</sst>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3" formatCode="_(* #,##0.00_);_(* \(#,##0.00\);_(* &quot;-&quot;??_);_(@_)"/>
    <numFmt numFmtId="164" formatCode="mm/dd/yy"/>
    <numFmt numFmtId="165" formatCode="0_)"/>
    <numFmt numFmtId="166" formatCode="0.00_)"/>
    <numFmt numFmtId="167" formatCode="0_);\(0\)"/>
    <numFmt numFmtId="168" formatCode="#,##0.000_);\(#,##0.000\)"/>
  </numFmts>
  <fonts count="24">
    <font>
      <sz val="10"/>
      <name val="Times New Roman"/>
    </font>
    <font>
      <sz val="10"/>
      <name val="Times New Roman"/>
    </font>
    <font>
      <sz val="10"/>
      <color indexed="8"/>
      <name val="Arial"/>
    </font>
    <font>
      <b/>
      <sz val="14"/>
      <color indexed="8"/>
      <name val="Arial"/>
      <family val="2"/>
    </font>
    <font>
      <b/>
      <sz val="10"/>
      <color indexed="8"/>
      <name val="Arial"/>
    </font>
    <font>
      <b/>
      <sz val="10"/>
      <color indexed="8"/>
      <name val="Arial"/>
      <family val="2"/>
    </font>
    <font>
      <b/>
      <sz val="10"/>
      <name val="Times New Roman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onotype Sorts"/>
      <charset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Wingdings"/>
      <charset val="2"/>
    </font>
    <font>
      <sz val="8"/>
      <name val="Times New Roman"/>
    </font>
    <font>
      <sz val="10"/>
      <color indexed="10"/>
      <name val="Arial"/>
    </font>
    <font>
      <sz val="10"/>
      <color indexed="8"/>
      <name val="Arial"/>
      <family val="2"/>
    </font>
    <font>
      <sz val="12"/>
      <name val="Arial"/>
      <family val="2"/>
    </font>
    <font>
      <b/>
      <u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8"/>
      <color indexed="12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Border="0" applyAlignment="0"/>
    <xf numFmtId="43" fontId="1" fillId="0" borderId="0" applyFont="0" applyFill="0" applyBorder="0" applyAlignment="0" applyProtection="0"/>
    <xf numFmtId="0" fontId="7" fillId="0" borderId="0"/>
    <xf numFmtId="165" fontId="7" fillId="0" borderId="0"/>
    <xf numFmtId="0" fontId="7" fillId="0" borderId="0"/>
    <xf numFmtId="1" fontId="2" fillId="0" borderId="0"/>
    <xf numFmtId="0" fontId="7" fillId="0" borderId="0"/>
    <xf numFmtId="9" fontId="1" fillId="0" borderId="0" applyFont="0" applyFill="0" applyBorder="0" applyAlignment="0" applyProtection="0"/>
    <xf numFmtId="0" fontId="22" fillId="0" borderId="0">
      <alignment horizontal="center" vertical="center"/>
    </xf>
  </cellStyleXfs>
  <cellXfs count="274">
    <xf numFmtId="0" fontId="0" fillId="0" borderId="0" xfId="0"/>
    <xf numFmtId="1" fontId="2" fillId="0" borderId="0" xfId="6" applyNumberFormat="1" applyFill="1"/>
    <xf numFmtId="2" fontId="2" fillId="0" borderId="0" xfId="6" applyNumberFormat="1" applyFill="1"/>
    <xf numFmtId="39" fontId="4" fillId="2" borderId="0" xfId="6" applyNumberFormat="1" applyFont="1" applyFill="1"/>
    <xf numFmtId="39" fontId="2" fillId="2" borderId="0" xfId="6" applyNumberFormat="1" applyFont="1" applyFill="1"/>
    <xf numFmtId="0" fontId="2" fillId="3" borderId="0" xfId="6" applyNumberFormat="1" applyFont="1" applyFill="1"/>
    <xf numFmtId="0" fontId="2" fillId="0" borderId="0" xfId="6" applyNumberFormat="1" applyFont="1" applyFill="1"/>
    <xf numFmtId="0" fontId="4" fillId="0" borderId="0" xfId="6" applyNumberFormat="1" applyFont="1" applyFill="1" applyAlignment="1">
      <alignment horizontal="center"/>
    </xf>
    <xf numFmtId="2" fontId="5" fillId="0" borderId="0" xfId="6" applyNumberFormat="1" applyFont="1" applyFill="1" applyAlignment="1">
      <alignment horizontal="center"/>
    </xf>
    <xf numFmtId="2" fontId="5" fillId="0" borderId="0" xfId="6" applyNumberFormat="1" applyFont="1" applyFill="1" applyAlignment="1">
      <alignment horizontal="center" wrapText="1"/>
    </xf>
    <xf numFmtId="39" fontId="2" fillId="0" borderId="0" xfId="6" applyNumberFormat="1" applyFont="1" applyFill="1"/>
    <xf numFmtId="39" fontId="4" fillId="0" borderId="0" xfId="6" applyNumberFormat="1" applyFont="1" applyFill="1"/>
    <xf numFmtId="39" fontId="2" fillId="0" borderId="2" xfId="6" applyNumberFormat="1" applyFont="1" applyFill="1" applyBorder="1"/>
    <xf numFmtId="39" fontId="4" fillId="2" borderId="0" xfId="0" applyNumberFormat="1" applyFont="1" applyFill="1" applyProtection="1"/>
    <xf numFmtId="39" fontId="2" fillId="2" borderId="0" xfId="0" applyNumberFormat="1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2" fontId="6" fillId="0" borderId="0" xfId="0" applyNumberFormat="1" applyFont="1"/>
    <xf numFmtId="0" fontId="4" fillId="0" borderId="0" xfId="0" applyFont="1" applyProtection="1"/>
    <xf numFmtId="0" fontId="6" fillId="0" borderId="0" xfId="0" applyFont="1" applyFill="1"/>
    <xf numFmtId="39" fontId="2" fillId="0" borderId="0" xfId="0" applyNumberFormat="1" applyFont="1" applyProtection="1"/>
    <xf numFmtId="0" fontId="6" fillId="0" borderId="0" xfId="0" applyFont="1"/>
    <xf numFmtId="39" fontId="2" fillId="0" borderId="1" xfId="0" applyNumberFormat="1" applyFont="1" applyBorder="1" applyProtection="1"/>
    <xf numFmtId="39" fontId="4" fillId="0" borderId="3" xfId="0" applyNumberFormat="1" applyFont="1" applyBorder="1" applyProtection="1"/>
    <xf numFmtId="0" fontId="2" fillId="0" borderId="0" xfId="0" applyFont="1" applyFill="1" applyProtection="1"/>
    <xf numFmtId="0" fontId="8" fillId="0" borderId="0" xfId="7" applyFont="1" applyAlignment="1">
      <alignment horizontal="center"/>
    </xf>
    <xf numFmtId="0" fontId="10" fillId="0" borderId="0" xfId="7" applyFont="1"/>
    <xf numFmtId="0" fontId="7" fillId="0" borderId="0" xfId="7"/>
    <xf numFmtId="14" fontId="8" fillId="0" borderId="0" xfId="7" applyNumberFormat="1" applyFont="1" applyAlignment="1">
      <alignment horizontal="center"/>
    </xf>
    <xf numFmtId="0" fontId="8" fillId="0" borderId="0" xfId="7" applyFont="1"/>
    <xf numFmtId="0" fontId="10" fillId="0" borderId="0" xfId="7" applyFont="1" applyFill="1"/>
    <xf numFmtId="0" fontId="10" fillId="0" borderId="0" xfId="7" applyFont="1" applyFill="1" applyBorder="1" applyAlignment="1">
      <alignment horizontal="right"/>
    </xf>
    <xf numFmtId="0" fontId="8" fillId="0" borderId="0" xfId="7" applyFont="1" applyAlignment="1">
      <alignment horizontal="right"/>
    </xf>
    <xf numFmtId="0" fontId="7" fillId="0" borderId="0" xfId="7" applyAlignment="1">
      <alignment horizontal="right"/>
    </xf>
    <xf numFmtId="0" fontId="7" fillId="0" borderId="0" xfId="7" applyFill="1"/>
    <xf numFmtId="14" fontId="10" fillId="0" borderId="0" xfId="7" applyNumberFormat="1" applyFont="1" applyFill="1" applyBorder="1" applyAlignment="1">
      <alignment horizontal="right"/>
    </xf>
    <xf numFmtId="0" fontId="10" fillId="0" borderId="0" xfId="7" applyFont="1" applyAlignment="1">
      <alignment horizontal="center"/>
    </xf>
    <xf numFmtId="0" fontId="10" fillId="0" borderId="0" xfId="7" applyFont="1" applyFill="1" applyAlignment="1">
      <alignment horizontal="right"/>
    </xf>
    <xf numFmtId="43" fontId="7" fillId="0" borderId="0" xfId="2" applyFont="1" applyFill="1"/>
    <xf numFmtId="43" fontId="10" fillId="0" borderId="0" xfId="2" applyFont="1" applyFill="1" applyBorder="1" applyAlignment="1">
      <alignment horizontal="right"/>
    </xf>
    <xf numFmtId="43" fontId="10" fillId="0" borderId="0" xfId="2" applyFont="1" applyFill="1" applyAlignment="1">
      <alignment horizontal="right"/>
    </xf>
    <xf numFmtId="43" fontId="7" fillId="0" borderId="0" xfId="2" applyFont="1" applyFill="1" applyBorder="1"/>
    <xf numFmtId="43" fontId="10" fillId="0" borderId="0" xfId="2" applyFont="1"/>
    <xf numFmtId="43" fontId="7" fillId="0" borderId="0" xfId="7" applyNumberFormat="1"/>
    <xf numFmtId="43" fontId="7" fillId="0" borderId="4" xfId="2" applyFont="1" applyFill="1" applyBorder="1"/>
    <xf numFmtId="43" fontId="7" fillId="0" borderId="3" xfId="2" applyFont="1" applyFill="1" applyBorder="1"/>
    <xf numFmtId="0" fontId="7" fillId="0" borderId="0" xfId="7" applyFill="1" applyAlignment="1">
      <alignment horizontal="left" indent="1"/>
    </xf>
    <xf numFmtId="0" fontId="9" fillId="0" borderId="0" xfId="5" applyFont="1" applyAlignment="1">
      <alignment horizontal="center"/>
    </xf>
    <xf numFmtId="43" fontId="7" fillId="0" borderId="0" xfId="2" applyFont="1"/>
    <xf numFmtId="43" fontId="7" fillId="0" borderId="0" xfId="7" applyNumberFormat="1" applyFill="1"/>
    <xf numFmtId="0" fontId="7" fillId="0" borderId="0" xfId="7" applyAlignment="1">
      <alignment horizontal="left" indent="1"/>
    </xf>
    <xf numFmtId="43" fontId="7" fillId="0" borderId="4" xfId="2" applyFont="1" applyBorder="1"/>
    <xf numFmtId="43" fontId="7" fillId="0" borderId="0" xfId="2" applyFont="1" applyBorder="1"/>
    <xf numFmtId="49" fontId="11" fillId="0" borderId="0" xfId="7" applyNumberFormat="1" applyFont="1"/>
    <xf numFmtId="43" fontId="10" fillId="0" borderId="0" xfId="2" quotePrefix="1" applyFont="1" applyFill="1" applyBorder="1" applyAlignment="1">
      <alignment horizontal="right"/>
    </xf>
    <xf numFmtId="0" fontId="7" fillId="0" borderId="0" xfId="7" applyAlignment="1">
      <alignment horizontal="left" indent="2"/>
    </xf>
    <xf numFmtId="43" fontId="7" fillId="0" borderId="0" xfId="2" applyFont="1" applyAlignment="1">
      <alignment horizontal="right"/>
    </xf>
    <xf numFmtId="0" fontId="7" fillId="0" borderId="0" xfId="7" applyAlignment="1">
      <alignment horizontal="left" indent="4"/>
    </xf>
    <xf numFmtId="43" fontId="7" fillId="0" borderId="5" xfId="2" applyFont="1" applyBorder="1"/>
    <xf numFmtId="43" fontId="10" fillId="0" borderId="0" xfId="2" applyFont="1" applyAlignment="1">
      <alignment horizontal="centerContinuous"/>
    </xf>
    <xf numFmtId="43" fontId="7" fillId="0" borderId="0" xfId="7" applyNumberFormat="1" applyBorder="1"/>
    <xf numFmtId="0" fontId="7" fillId="0" borderId="0" xfId="7" applyBorder="1"/>
    <xf numFmtId="0" fontId="8" fillId="0" borderId="0" xfId="7" applyFont="1" applyAlignment="1">
      <alignment horizontal="centerContinuous"/>
    </xf>
    <xf numFmtId="0" fontId="7" fillId="0" borderId="0" xfId="7" applyAlignment="1">
      <alignment horizontal="centerContinuous"/>
    </xf>
    <xf numFmtId="43" fontId="7" fillId="0" borderId="0" xfId="7" applyNumberFormat="1" applyAlignment="1">
      <alignment horizontal="centerContinuous"/>
    </xf>
    <xf numFmtId="43" fontId="10" fillId="0" borderId="0" xfId="2" applyFont="1" applyFill="1" applyBorder="1" applyAlignment="1">
      <alignment horizontal="centerContinuous"/>
    </xf>
    <xf numFmtId="43" fontId="7" fillId="0" borderId="0" xfId="2" applyFont="1" applyAlignment="1">
      <alignment horizontal="centerContinuous"/>
    </xf>
    <xf numFmtId="43" fontId="10" fillId="0" borderId="0" xfId="2" applyFont="1" applyFill="1" applyAlignment="1">
      <alignment horizontal="centerContinuous"/>
    </xf>
    <xf numFmtId="43" fontId="10" fillId="0" borderId="0" xfId="2" applyFont="1" applyAlignment="1">
      <alignment horizontal="right"/>
    </xf>
    <xf numFmtId="43" fontId="8" fillId="0" borderId="0" xfId="2" quotePrefix="1" applyFont="1" applyBorder="1" applyAlignment="1">
      <alignment horizontal="centerContinuous"/>
    </xf>
    <xf numFmtId="43" fontId="8" fillId="0" borderId="0" xfId="2" applyFont="1" applyBorder="1" applyAlignment="1">
      <alignment horizontal="centerContinuous"/>
    </xf>
    <xf numFmtId="43" fontId="7" fillId="0" borderId="0" xfId="2" applyFont="1" applyAlignment="1">
      <alignment horizontal="center"/>
    </xf>
    <xf numFmtId="43" fontId="8" fillId="0" borderId="0" xfId="2" applyFont="1" applyFill="1" applyAlignment="1">
      <alignment horizontal="center"/>
    </xf>
    <xf numFmtId="43" fontId="8" fillId="0" borderId="0" xfId="2" applyFont="1" applyFill="1" applyBorder="1" applyAlignment="1">
      <alignment horizontal="center"/>
    </xf>
    <xf numFmtId="43" fontId="10" fillId="0" borderId="0" xfId="2" applyFont="1" applyFill="1"/>
    <xf numFmtId="43" fontId="10" fillId="0" borderId="0" xfId="2" applyFont="1" applyFill="1" applyBorder="1"/>
    <xf numFmtId="43" fontId="12" fillId="0" borderId="0" xfId="2" applyFont="1" applyFill="1"/>
    <xf numFmtId="43" fontId="7" fillId="0" borderId="0" xfId="2" quotePrefix="1" applyFont="1" applyAlignment="1">
      <alignment horizontal="left"/>
    </xf>
    <xf numFmtId="43" fontId="7" fillId="0" borderId="6" xfId="2" applyFont="1" applyBorder="1"/>
    <xf numFmtId="43" fontId="8" fillId="0" borderId="0" xfId="2" applyFont="1" applyBorder="1" applyAlignment="1">
      <alignment horizontal="center"/>
    </xf>
    <xf numFmtId="43" fontId="10" fillId="0" borderId="0" xfId="2" applyFont="1" applyBorder="1"/>
    <xf numFmtId="43" fontId="7" fillId="0" borderId="7" xfId="2" applyFont="1" applyBorder="1"/>
    <xf numFmtId="43" fontId="10" fillId="0" borderId="0" xfId="2" applyFont="1" applyBorder="1" applyAlignment="1">
      <alignment horizontal="center"/>
    </xf>
    <xf numFmtId="43" fontId="7" fillId="3" borderId="0" xfId="2" applyFont="1" applyFill="1"/>
    <xf numFmtId="43" fontId="7" fillId="3" borderId="4" xfId="2" applyFont="1" applyFill="1" applyBorder="1"/>
    <xf numFmtId="43" fontId="12" fillId="0" borderId="4" xfId="2" applyFont="1" applyFill="1" applyBorder="1"/>
    <xf numFmtId="0" fontId="8" fillId="0" borderId="0" xfId="7" applyFont="1" applyBorder="1" applyAlignment="1">
      <alignment horizontal="center"/>
    </xf>
    <xf numFmtId="14" fontId="8" fillId="0" borderId="0" xfId="7" applyNumberFormat="1" applyFont="1" applyBorder="1" applyAlignment="1">
      <alignment horizontal="center"/>
    </xf>
    <xf numFmtId="0" fontId="7" fillId="0" borderId="0" xfId="7" applyFill="1" applyBorder="1"/>
    <xf numFmtId="43" fontId="7" fillId="0" borderId="0" xfId="7" applyNumberFormat="1" applyFill="1" applyBorder="1"/>
    <xf numFmtId="39" fontId="2" fillId="0" borderId="0" xfId="6" applyNumberFormat="1" applyFont="1" applyFill="1" applyBorder="1"/>
    <xf numFmtId="39" fontId="2" fillId="2" borderId="8" xfId="6" applyNumberFormat="1" applyFont="1" applyFill="1" applyBorder="1"/>
    <xf numFmtId="39" fontId="2" fillId="2" borderId="9" xfId="6" applyNumberFormat="1" applyFont="1" applyFill="1" applyBorder="1"/>
    <xf numFmtId="1" fontId="2" fillId="0" borderId="0" xfId="6" applyNumberFormat="1" applyFill="1" applyBorder="1"/>
    <xf numFmtId="43" fontId="10" fillId="3" borderId="0" xfId="2" applyFont="1" applyFill="1"/>
    <xf numFmtId="43" fontId="7" fillId="3" borderId="0" xfId="2" applyFont="1" applyFill="1" applyBorder="1"/>
    <xf numFmtId="39" fontId="4" fillId="3" borderId="0" xfId="6" applyNumberFormat="1" applyFont="1" applyFill="1"/>
    <xf numFmtId="0" fontId="8" fillId="3" borderId="0" xfId="7" applyFont="1" applyFill="1"/>
    <xf numFmtId="0" fontId="10" fillId="3" borderId="0" xfId="7" applyFont="1" applyFill="1"/>
    <xf numFmtId="0" fontId="0" fillId="3" borderId="0" xfId="0" applyFill="1"/>
    <xf numFmtId="0" fontId="8" fillId="0" borderId="0" xfId="7" applyFont="1" applyBorder="1" applyAlignment="1">
      <alignment horizontal="centerContinuous"/>
    </xf>
    <xf numFmtId="43" fontId="7" fillId="0" borderId="0" xfId="2" applyFont="1" applyBorder="1" applyAlignment="1">
      <alignment horizontal="centerContinuous"/>
    </xf>
    <xf numFmtId="14" fontId="8" fillId="0" borderId="0" xfId="7" applyNumberFormat="1" applyFont="1" applyBorder="1" applyAlignment="1">
      <alignment horizontal="centerContinuous"/>
    </xf>
    <xf numFmtId="0" fontId="10" fillId="0" borderId="0" xfId="7" applyFont="1" applyFill="1" applyBorder="1" applyAlignment="1">
      <alignment horizontal="centerContinuous"/>
    </xf>
    <xf numFmtId="0" fontId="10" fillId="0" borderId="0" xfId="7" applyFont="1" applyFill="1" applyBorder="1"/>
    <xf numFmtId="43" fontId="7" fillId="0" borderId="0" xfId="2" applyFont="1" applyBorder="1" applyAlignment="1">
      <alignment horizontal="right"/>
    </xf>
    <xf numFmtId="0" fontId="8" fillId="0" borderId="0" xfId="7" applyFont="1" applyBorder="1" applyAlignment="1">
      <alignment horizontal="right"/>
    </xf>
    <xf numFmtId="7" fontId="7" fillId="0" borderId="0" xfId="2" applyNumberFormat="1" applyFont="1" applyBorder="1"/>
    <xf numFmtId="43" fontId="10" fillId="0" borderId="0" xfId="2" applyFont="1" applyBorder="1" applyAlignment="1">
      <alignment horizontal="right"/>
    </xf>
    <xf numFmtId="49" fontId="11" fillId="0" borderId="0" xfId="7" applyNumberFormat="1" applyFont="1" applyBorder="1"/>
    <xf numFmtId="43" fontId="10" fillId="0" borderId="0" xfId="2" applyFont="1" applyBorder="1" applyAlignment="1">
      <alignment horizontal="centerContinuous"/>
    </xf>
    <xf numFmtId="10" fontId="7" fillId="0" borderId="0" xfId="8" applyNumberFormat="1" applyFont="1" applyBorder="1"/>
    <xf numFmtId="0" fontId="10" fillId="0" borderId="0" xfId="7" applyFont="1" applyBorder="1"/>
    <xf numFmtId="43" fontId="7" fillId="0" borderId="0" xfId="2" applyFont="1" applyBorder="1" applyAlignment="1">
      <alignment horizontal="center"/>
    </xf>
    <xf numFmtId="0" fontId="7" fillId="0" borderId="0" xfId="7" applyBorder="1" applyAlignment="1">
      <alignment horizontal="center"/>
    </xf>
    <xf numFmtId="43" fontId="7" fillId="0" borderId="0" xfId="2" applyFont="1" applyFill="1" applyBorder="1" applyAlignment="1">
      <alignment horizontal="center"/>
    </xf>
    <xf numFmtId="43" fontId="12" fillId="0" borderId="0" xfId="2" applyFont="1" applyFill="1" applyBorder="1" applyAlignment="1">
      <alignment horizontal="center"/>
    </xf>
    <xf numFmtId="14" fontId="9" fillId="0" borderId="0" xfId="5" applyNumberFormat="1" applyFont="1" applyAlignment="1">
      <alignment horizontal="center"/>
    </xf>
    <xf numFmtId="43" fontId="12" fillId="0" borderId="0" xfId="2" applyFont="1" applyFill="1" applyBorder="1"/>
    <xf numFmtId="0" fontId="10" fillId="0" borderId="0" xfId="7" applyFont="1" applyFill="1" applyBorder="1" applyAlignment="1">
      <alignment horizontal="center"/>
    </xf>
    <xf numFmtId="43" fontId="8" fillId="0" borderId="0" xfId="2" applyFont="1" applyBorder="1" applyAlignment="1">
      <alignment horizontal="left"/>
    </xf>
    <xf numFmtId="43" fontId="12" fillId="3" borderId="0" xfId="2" applyFont="1" applyFill="1"/>
    <xf numFmtId="0" fontId="7" fillId="0" borderId="0" xfId="5"/>
    <xf numFmtId="0" fontId="8" fillId="0" borderId="0" xfId="5" applyFont="1" applyAlignment="1">
      <alignment horizontal="centerContinuous"/>
    </xf>
    <xf numFmtId="0" fontId="7" fillId="0" borderId="0" xfId="5" applyAlignment="1">
      <alignment horizontal="centerContinuous"/>
    </xf>
    <xf numFmtId="0" fontId="7" fillId="0" borderId="0" xfId="5" applyBorder="1" applyAlignment="1">
      <alignment horizontal="centerContinuous"/>
    </xf>
    <xf numFmtId="0" fontId="7" fillId="0" borderId="0" xfId="5" applyBorder="1" applyAlignment="1">
      <alignment horizontal="right"/>
    </xf>
    <xf numFmtId="0" fontId="10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Border="1" applyAlignment="1">
      <alignment horizontal="right"/>
    </xf>
    <xf numFmtId="0" fontId="9" fillId="0" borderId="0" xfId="5" applyFont="1" applyBorder="1" applyAlignment="1">
      <alignment horizontal="right"/>
    </xf>
    <xf numFmtId="0" fontId="8" fillId="0" borderId="0" xfId="5" applyFont="1"/>
    <xf numFmtId="39" fontId="7" fillId="0" borderId="0" xfId="5" applyNumberFormat="1"/>
    <xf numFmtId="39" fontId="7" fillId="0" borderId="0" xfId="5" applyNumberFormat="1" applyBorder="1" applyAlignment="1">
      <alignment horizontal="right"/>
    </xf>
    <xf numFmtId="0" fontId="7" fillId="0" borderId="0" xfId="5" applyFill="1"/>
    <xf numFmtId="0" fontId="10" fillId="0" borderId="0" xfId="5" applyFont="1" applyAlignment="1">
      <alignment horizontal="right"/>
    </xf>
    <xf numFmtId="14" fontId="8" fillId="3" borderId="0" xfId="5" applyNumberFormat="1" applyFont="1" applyFill="1" applyAlignment="1">
      <alignment horizontal="centerContinuous"/>
    </xf>
    <xf numFmtId="0" fontId="10" fillId="0" borderId="0" xfId="5" applyFont="1" applyBorder="1" applyAlignment="1">
      <alignment horizontal="right"/>
    </xf>
    <xf numFmtId="39" fontId="13" fillId="0" borderId="0" xfId="5" applyNumberFormat="1" applyFont="1"/>
    <xf numFmtId="168" fontId="7" fillId="0" borderId="0" xfId="5" applyNumberFormat="1"/>
    <xf numFmtId="39" fontId="10" fillId="0" borderId="0" xfId="5" applyNumberFormat="1" applyFont="1" applyBorder="1" applyAlignment="1">
      <alignment horizontal="right"/>
    </xf>
    <xf numFmtId="39" fontId="7" fillId="0" borderId="0" xfId="5" applyNumberFormat="1" applyBorder="1"/>
    <xf numFmtId="39" fontId="7" fillId="0" borderId="4" xfId="5" applyNumberFormat="1" applyBorder="1"/>
    <xf numFmtId="39" fontId="7" fillId="0" borderId="10" xfId="5" applyNumberFormat="1" applyBorder="1"/>
    <xf numFmtId="39" fontId="10" fillId="0" borderId="0" xfId="5" applyNumberFormat="1" applyFont="1" applyAlignment="1">
      <alignment horizontal="centerContinuous"/>
    </xf>
    <xf numFmtId="0" fontId="8" fillId="0" borderId="0" xfId="5" applyFont="1" applyFill="1"/>
    <xf numFmtId="39" fontId="7" fillId="0" borderId="0" xfId="5" applyNumberFormat="1" applyFill="1" applyBorder="1" applyAlignment="1">
      <alignment horizontal="right"/>
    </xf>
    <xf numFmtId="39" fontId="14" fillId="0" borderId="0" xfId="5" applyNumberFormat="1" applyFont="1" applyFill="1" applyBorder="1" applyAlignment="1">
      <alignment horizontal="right"/>
    </xf>
    <xf numFmtId="39" fontId="10" fillId="0" borderId="0" xfId="5" quotePrefix="1" applyNumberFormat="1" applyFont="1" applyBorder="1" applyAlignment="1">
      <alignment horizontal="right"/>
    </xf>
    <xf numFmtId="0" fontId="7" fillId="0" borderId="0" xfId="5" applyAlignment="1">
      <alignment horizontal="right"/>
    </xf>
    <xf numFmtId="0" fontId="14" fillId="0" borderId="0" xfId="5" applyFont="1"/>
    <xf numFmtId="0" fontId="7" fillId="0" borderId="0" xfId="5" quotePrefix="1"/>
    <xf numFmtId="49" fontId="11" fillId="0" borderId="0" xfId="5" applyNumberFormat="1" applyFont="1" applyFill="1" applyAlignment="1">
      <alignment horizontal="right"/>
    </xf>
    <xf numFmtId="14" fontId="8" fillId="0" borderId="0" xfId="5" applyNumberFormat="1" applyFont="1" applyAlignment="1">
      <alignment horizontal="centerContinuous"/>
    </xf>
    <xf numFmtId="0" fontId="7" fillId="0" borderId="0" xfId="5" applyFont="1" applyFill="1"/>
    <xf numFmtId="39" fontId="7" fillId="3" borderId="0" xfId="5" applyNumberFormat="1" applyFill="1"/>
    <xf numFmtId="39" fontId="12" fillId="0" borderId="0" xfId="5" applyNumberFormat="1" applyFont="1" applyFill="1"/>
    <xf numFmtId="0" fontId="7" fillId="3" borderId="0" xfId="5" applyFill="1"/>
    <xf numFmtId="0" fontId="7" fillId="0" borderId="0" xfId="5" applyBorder="1"/>
    <xf numFmtId="0" fontId="7" fillId="0" borderId="0" xfId="5" applyBorder="1" applyAlignment="1">
      <alignment horizontal="center"/>
    </xf>
    <xf numFmtId="0" fontId="7" fillId="3" borderId="0" xfId="5" applyFill="1" applyAlignment="1">
      <alignment horizontal="centerContinuous"/>
    </xf>
    <xf numFmtId="0" fontId="3" fillId="0" borderId="0" xfId="6" applyNumberFormat="1" applyFont="1" applyFill="1" applyAlignment="1"/>
    <xf numFmtId="43" fontId="7" fillId="0" borderId="6" xfId="2" applyFont="1" applyFill="1" applyBorder="1"/>
    <xf numFmtId="43" fontId="7" fillId="0" borderId="7" xfId="2" applyFont="1" applyFill="1" applyBorder="1"/>
    <xf numFmtId="0" fontId="7" fillId="0" borderId="0" xfId="7" applyFont="1" applyBorder="1"/>
    <xf numFmtId="43" fontId="10" fillId="0" borderId="0" xfId="2" applyFont="1" applyFill="1" applyBorder="1" applyAlignment="1">
      <alignment horizontal="left"/>
    </xf>
    <xf numFmtId="0" fontId="7" fillId="0" borderId="0" xfId="7" applyAlignment="1"/>
    <xf numFmtId="43" fontId="7" fillId="0" borderId="0" xfId="7" applyNumberFormat="1" applyAlignment="1"/>
    <xf numFmtId="43" fontId="7" fillId="0" borderId="0" xfId="2" applyFont="1" applyAlignment="1"/>
    <xf numFmtId="0" fontId="7" fillId="0" borderId="0" xfId="7" applyBorder="1" applyAlignment="1"/>
    <xf numFmtId="0" fontId="10" fillId="0" borderId="0" xfId="7" applyFont="1" applyFill="1" applyBorder="1" applyAlignment="1"/>
    <xf numFmtId="43" fontId="7" fillId="0" borderId="0" xfId="2" applyFont="1" applyBorder="1" applyAlignment="1"/>
    <xf numFmtId="0" fontId="8" fillId="0" borderId="4" xfId="7" applyFont="1" applyBorder="1" applyAlignment="1">
      <alignment horizontal="center"/>
    </xf>
    <xf numFmtId="37" fontId="5" fillId="0" borderId="0" xfId="4" applyNumberFormat="1" applyFont="1" applyFill="1" applyProtection="1"/>
    <xf numFmtId="165" fontId="17" fillId="0" borderId="0" xfId="4" applyNumberFormat="1" applyFont="1" applyFill="1" applyProtection="1"/>
    <xf numFmtId="165" fontId="12" fillId="0" borderId="0" xfId="4" applyFont="1" applyFill="1"/>
    <xf numFmtId="43" fontId="12" fillId="0" borderId="0" xfId="4" applyNumberFormat="1" applyFont="1" applyFill="1"/>
    <xf numFmtId="43" fontId="18" fillId="0" borderId="0" xfId="4" applyNumberFormat="1" applyFont="1" applyFill="1"/>
    <xf numFmtId="165" fontId="5" fillId="0" borderId="0" xfId="4" applyNumberFormat="1" applyFont="1" applyFill="1" applyProtection="1"/>
    <xf numFmtId="0" fontId="1" fillId="0" borderId="0" xfId="0" applyFont="1"/>
    <xf numFmtId="43" fontId="1" fillId="0" borderId="0" xfId="0" applyNumberFormat="1" applyFont="1"/>
    <xf numFmtId="43" fontId="0" fillId="0" borderId="0" xfId="0" applyNumberFormat="1"/>
    <xf numFmtId="164" fontId="5" fillId="0" borderId="0" xfId="4" applyNumberFormat="1" applyFont="1" applyFill="1" applyAlignment="1" applyProtection="1">
      <alignment horizontal="left"/>
    </xf>
    <xf numFmtId="165" fontId="12" fillId="0" borderId="0" xfId="4" applyFont="1"/>
    <xf numFmtId="165" fontId="5" fillId="0" borderId="0" xfId="4" applyNumberFormat="1" applyFont="1" applyFill="1" applyAlignment="1" applyProtection="1">
      <alignment horizontal="center"/>
    </xf>
    <xf numFmtId="39" fontId="17" fillId="0" borderId="0" xfId="4" applyNumberFormat="1" applyFont="1" applyFill="1" applyProtection="1"/>
    <xf numFmtId="165" fontId="5" fillId="0" borderId="0" xfId="4" applyNumberFormat="1" applyFont="1" applyFill="1" applyAlignment="1" applyProtection="1">
      <alignment horizontal="center" wrapText="1"/>
    </xf>
    <xf numFmtId="165" fontId="5" fillId="0" borderId="12" xfId="4" applyNumberFormat="1" applyFont="1" applyFill="1" applyBorder="1" applyAlignment="1" applyProtection="1">
      <alignment horizontal="centerContinuous" wrapText="1"/>
    </xf>
    <xf numFmtId="165" fontId="10" fillId="0" borderId="0" xfId="4" quotePrefix="1" applyNumberFormat="1" applyFont="1" applyFill="1" applyAlignment="1" applyProtection="1">
      <alignment horizontal="center"/>
    </xf>
    <xf numFmtId="167" fontId="10" fillId="0" borderId="0" xfId="4" applyNumberFormat="1" applyFont="1" applyFill="1" applyAlignment="1" applyProtection="1">
      <alignment horizontal="center"/>
    </xf>
    <xf numFmtId="165" fontId="5" fillId="0" borderId="0" xfId="4" applyNumberFormat="1" applyFont="1" applyFill="1" applyAlignment="1" applyProtection="1">
      <alignment wrapText="1"/>
    </xf>
    <xf numFmtId="165" fontId="8" fillId="0" borderId="0" xfId="4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165" fontId="19" fillId="0" borderId="0" xfId="4" applyNumberFormat="1" applyFont="1" applyFill="1" applyAlignment="1" applyProtection="1">
      <alignment horizontal="center"/>
    </xf>
    <xf numFmtId="166" fontId="19" fillId="0" borderId="0" xfId="4" applyNumberFormat="1" applyFont="1" applyFill="1" applyAlignment="1" applyProtection="1">
      <alignment horizontal="center"/>
    </xf>
    <xf numFmtId="165" fontId="18" fillId="0" borderId="0" xfId="4" applyFont="1"/>
    <xf numFmtId="165" fontId="13" fillId="0" borderId="0" xfId="4" applyFont="1" applyFill="1"/>
    <xf numFmtId="165" fontId="18" fillId="0" borderId="0" xfId="4" applyFont="1" applyFill="1"/>
    <xf numFmtId="165" fontId="13" fillId="0" borderId="0" xfId="4" applyFont="1" applyFill="1" applyAlignment="1">
      <alignment horizontal="right"/>
    </xf>
    <xf numFmtId="39" fontId="13" fillId="0" borderId="0" xfId="4" applyNumberFormat="1" applyFont="1" applyFill="1" applyAlignment="1" applyProtection="1">
      <alignment horizontal="right"/>
    </xf>
    <xf numFmtId="43" fontId="12" fillId="0" borderId="0" xfId="4" applyNumberFormat="1" applyFont="1"/>
    <xf numFmtId="43" fontId="18" fillId="0" borderId="0" xfId="4" applyNumberFormat="1" applyFont="1"/>
    <xf numFmtId="165" fontId="13" fillId="0" borderId="0" xfId="4" applyNumberFormat="1" applyFont="1" applyFill="1" applyAlignment="1" applyProtection="1">
      <alignment horizontal="right"/>
    </xf>
    <xf numFmtId="40" fontId="7" fillId="0" borderId="0" xfId="3" applyNumberFormat="1" applyAlignment="1">
      <alignment horizontal="right"/>
    </xf>
    <xf numFmtId="39" fontId="17" fillId="3" borderId="0" xfId="4" applyNumberFormat="1" applyFont="1" applyFill="1" applyProtection="1"/>
    <xf numFmtId="39" fontId="13" fillId="0" borderId="0" xfId="4" applyNumberFormat="1" applyFont="1" applyFill="1" applyProtection="1"/>
    <xf numFmtId="165" fontId="13" fillId="0" borderId="0" xfId="4" applyNumberFormat="1" applyFont="1" applyFill="1" applyProtection="1"/>
    <xf numFmtId="43" fontId="17" fillId="0" borderId="0" xfId="4" applyNumberFormat="1" applyFont="1" applyFill="1" applyProtection="1"/>
    <xf numFmtId="43" fontId="20" fillId="0" borderId="0" xfId="4" applyNumberFormat="1" applyFont="1" applyFill="1" applyProtection="1"/>
    <xf numFmtId="165" fontId="20" fillId="0" borderId="0" xfId="4" applyNumberFormat="1" applyFont="1" applyFill="1" applyProtection="1"/>
    <xf numFmtId="43" fontId="17" fillId="0" borderId="0" xfId="2" applyFont="1" applyFill="1" applyProtection="1"/>
    <xf numFmtId="165" fontId="17" fillId="0" borderId="0" xfId="4" applyNumberFormat="1" applyFont="1" applyFill="1" applyAlignment="1" applyProtection="1">
      <alignment horizontal="left" indent="1"/>
    </xf>
    <xf numFmtId="165" fontId="17" fillId="0" borderId="0" xfId="4" applyNumberFormat="1" applyFont="1" applyFill="1" applyBorder="1" applyProtection="1"/>
    <xf numFmtId="165" fontId="13" fillId="0" borderId="0" xfId="4" applyNumberFormat="1" applyFont="1" applyFill="1" applyBorder="1" applyProtection="1"/>
    <xf numFmtId="39" fontId="17" fillId="0" borderId="1" xfId="4" applyNumberFormat="1" applyFont="1" applyFill="1" applyBorder="1" applyProtection="1"/>
    <xf numFmtId="39" fontId="17" fillId="0" borderId="0" xfId="4" applyNumberFormat="1" applyFont="1" applyFill="1" applyBorder="1" applyProtection="1"/>
    <xf numFmtId="39" fontId="13" fillId="0" borderId="0" xfId="4" applyNumberFormat="1" applyFont="1" applyFill="1" applyBorder="1" applyProtection="1"/>
    <xf numFmtId="43" fontId="13" fillId="0" borderId="0" xfId="4" applyNumberFormat="1" applyFont="1" applyFill="1" applyAlignment="1" applyProtection="1">
      <alignment horizontal="right"/>
    </xf>
    <xf numFmtId="39" fontId="10" fillId="0" borderId="0" xfId="4" applyNumberFormat="1" applyFont="1" applyFill="1" applyBorder="1" applyProtection="1"/>
    <xf numFmtId="39" fontId="17" fillId="0" borderId="2" xfId="4" applyNumberFormat="1" applyFont="1" applyFill="1" applyBorder="1" applyProtection="1"/>
    <xf numFmtId="39" fontId="21" fillId="4" borderId="0" xfId="4" applyNumberFormat="1" applyFont="1" applyFill="1" applyProtection="1"/>
    <xf numFmtId="4" fontId="12" fillId="3" borderId="0" xfId="4" applyNumberFormat="1" applyFont="1" applyFill="1"/>
    <xf numFmtId="165" fontId="17" fillId="3" borderId="0" xfId="4" applyNumberFormat="1" applyFont="1" applyFill="1" applyAlignment="1" applyProtection="1">
      <alignment horizontal="left" indent="1"/>
    </xf>
    <xf numFmtId="165" fontId="17" fillId="3" borderId="0" xfId="4" applyNumberFormat="1" applyFont="1" applyFill="1" applyProtection="1"/>
    <xf numFmtId="39" fontId="7" fillId="3" borderId="0" xfId="5" applyNumberFormat="1" applyFont="1" applyFill="1"/>
    <xf numFmtId="0" fontId="7" fillId="0" borderId="0" xfId="5" applyFont="1" applyFill="1" applyAlignment="1">
      <alignment horizontal="left" indent="3"/>
    </xf>
    <xf numFmtId="0" fontId="7" fillId="0" borderId="0" xfId="5" applyFont="1" applyFill="1" applyAlignment="1">
      <alignment horizontal="left"/>
    </xf>
    <xf numFmtId="39" fontId="7" fillId="0" borderId="0" xfId="5" applyNumberFormat="1" applyFill="1" applyBorder="1"/>
    <xf numFmtId="39" fontId="10" fillId="3" borderId="0" xfId="5" applyNumberFormat="1" applyFont="1" applyFill="1" applyAlignment="1">
      <alignment horizontal="centerContinuous"/>
    </xf>
    <xf numFmtId="0" fontId="0" fillId="0" borderId="0" xfId="0"/>
    <xf numFmtId="0" fontId="8" fillId="0" borderId="0" xfId="7" applyFont="1" applyAlignment="1">
      <alignment horizontal="center"/>
    </xf>
    <xf numFmtId="14" fontId="8" fillId="0" borderId="0" xfId="7" applyNumberFormat="1" applyFont="1" applyAlignment="1">
      <alignment horizontal="center"/>
    </xf>
    <xf numFmtId="43" fontId="7" fillId="0" borderId="0" xfId="7" applyNumberFormat="1" applyFill="1" applyBorder="1" applyAlignment="1">
      <alignment horizontal="centerContinuous"/>
    </xf>
    <xf numFmtId="0" fontId="7" fillId="0" borderId="0" xfId="7" applyFill="1" applyBorder="1" applyAlignment="1">
      <alignment horizontal="centerContinuous"/>
    </xf>
    <xf numFmtId="0" fontId="7" fillId="0" borderId="0" xfId="7" applyFont="1" applyFill="1" applyBorder="1" applyAlignment="1"/>
    <xf numFmtId="0" fontId="7" fillId="0" borderId="0" xfId="7" applyFill="1" applyBorder="1" applyAlignment="1"/>
    <xf numFmtId="43" fontId="7" fillId="0" borderId="0" xfId="2" applyFont="1" applyFill="1" applyBorder="1" applyAlignment="1"/>
    <xf numFmtId="43" fontId="7" fillId="0" borderId="0" xfId="7" applyNumberFormat="1" applyFill="1" applyBorder="1" applyAlignment="1"/>
    <xf numFmtId="0" fontId="7" fillId="0" borderId="0" xfId="7" applyFont="1" applyFill="1" applyBorder="1" applyAlignment="1">
      <alignment horizontal="left"/>
    </xf>
    <xf numFmtId="43" fontId="7" fillId="0" borderId="0" xfId="2" applyFont="1" applyFill="1" applyBorder="1" applyAlignment="1">
      <alignment horizontal="centerContinuous"/>
    </xf>
    <xf numFmtId="0" fontId="0" fillId="0" borderId="0" xfId="0" applyFill="1" applyBorder="1"/>
    <xf numFmtId="2" fontId="6" fillId="0" borderId="0" xfId="0" applyNumberFormat="1" applyFont="1" applyFill="1" applyBorder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Fill="1" applyBorder="1"/>
    <xf numFmtId="39" fontId="2" fillId="0" borderId="0" xfId="0" applyNumberFormat="1" applyFont="1" applyFill="1" applyBorder="1" applyProtection="1"/>
    <xf numFmtId="39" fontId="4" fillId="0" borderId="0" xfId="0" applyNumberFormat="1" applyFont="1" applyFill="1" applyBorder="1" applyProtection="1"/>
    <xf numFmtId="43" fontId="7" fillId="5" borderId="0" xfId="2" applyFont="1" applyFill="1" applyBorder="1"/>
    <xf numFmtId="14" fontId="8" fillId="0" borderId="0" xfId="2" quotePrefix="1" applyNumberFormat="1" applyFont="1" applyBorder="1" applyAlignment="1">
      <alignment horizontal="left"/>
    </xf>
    <xf numFmtId="43" fontId="7" fillId="5" borderId="0" xfId="2" applyFont="1" applyFill="1" applyAlignment="1">
      <alignment horizontal="left" indent="1"/>
    </xf>
    <xf numFmtId="43" fontId="10" fillId="5" borderId="0" xfId="2" applyFont="1" applyFill="1"/>
    <xf numFmtId="43" fontId="12" fillId="5" borderId="0" xfId="2" applyFont="1" applyFill="1" applyAlignment="1">
      <alignment horizontal="left" indent="1"/>
    </xf>
    <xf numFmtId="43" fontId="7" fillId="5" borderId="0" xfId="2" applyFont="1" applyFill="1"/>
    <xf numFmtId="0" fontId="8" fillId="0" borderId="0" xfId="5" applyFont="1" applyFill="1" applyBorder="1"/>
    <xf numFmtId="0" fontId="10" fillId="0" borderId="0" xfId="5" applyFont="1" applyFill="1" applyBorder="1" applyAlignment="1">
      <alignment horizontal="right"/>
    </xf>
    <xf numFmtId="0" fontId="7" fillId="0" borderId="0" xfId="5" applyFill="1" applyBorder="1"/>
    <xf numFmtId="39" fontId="23" fillId="0" borderId="0" xfId="5" applyNumberFormat="1" applyFont="1" applyFill="1" applyBorder="1" applyAlignment="1">
      <alignment horizontal="center"/>
    </xf>
    <xf numFmtId="39" fontId="16" fillId="0" borderId="0" xfId="5" applyNumberFormat="1" applyFont="1" applyFill="1" applyBorder="1"/>
    <xf numFmtId="0" fontId="7" fillId="0" borderId="0" xfId="5" applyFont="1" applyFill="1" applyBorder="1" applyAlignment="1">
      <alignment horizontal="left"/>
    </xf>
    <xf numFmtId="39" fontId="10" fillId="0" borderId="0" xfId="5" applyNumberFormat="1" applyFont="1" applyFill="1" applyBorder="1" applyAlignment="1">
      <alignment horizontal="centerContinuous"/>
    </xf>
    <xf numFmtId="165" fontId="5" fillId="0" borderId="0" xfId="4" applyNumberFormat="1" applyFont="1" applyFill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/>
    <xf numFmtId="0" fontId="8" fillId="0" borderId="0" xfId="7" applyFont="1" applyAlignment="1">
      <alignment horizontal="center"/>
    </xf>
    <xf numFmtId="14" fontId="8" fillId="0" borderId="0" xfId="7" applyNumberFormat="1" applyFont="1" applyAlignment="1">
      <alignment horizontal="center"/>
    </xf>
    <xf numFmtId="0" fontId="8" fillId="0" borderId="9" xfId="7" applyFont="1" applyBorder="1" applyAlignment="1">
      <alignment horizontal="center"/>
    </xf>
    <xf numFmtId="0" fontId="8" fillId="0" borderId="11" xfId="7" applyFont="1" applyBorder="1" applyAlignment="1">
      <alignment horizontal="center"/>
    </xf>
    <xf numFmtId="0" fontId="8" fillId="0" borderId="13" xfId="7" applyFont="1" applyBorder="1" applyAlignment="1">
      <alignment horizontal="center"/>
    </xf>
    <xf numFmtId="0" fontId="3" fillId="0" borderId="0" xfId="6" applyNumberFormat="1" applyFont="1" applyFill="1" applyAlignment="1">
      <alignment horizontal="center"/>
    </xf>
    <xf numFmtId="14" fontId="3" fillId="0" borderId="0" xfId="6" applyNumberFormat="1" applyFont="1" applyFill="1" applyAlignment="1">
      <alignment horizontal="center"/>
    </xf>
    <xf numFmtId="43" fontId="8" fillId="0" borderId="0" xfId="2" applyFont="1" applyAlignment="1">
      <alignment horizontal="center"/>
    </xf>
    <xf numFmtId="0" fontId="8" fillId="0" borderId="0" xfId="5" applyFont="1" applyBorder="1" applyAlignment="1">
      <alignment horizontal="center"/>
    </xf>
  </cellXfs>
  <cellStyles count="10">
    <cellStyle name="checkoff" xfId="1"/>
    <cellStyle name="Comma" xfId="2" builtinId="3"/>
    <cellStyle name="Normal" xfId="0" builtinId="0"/>
    <cellStyle name="Normal_A-1 Cash" xfId="3"/>
    <cellStyle name="Normal_Book1" xfId="4"/>
    <cellStyle name="Normal_Debt" xfId="5"/>
    <cellStyle name="Normal_PBCLIST" xfId="6"/>
    <cellStyle name="Normal_Property and Equipment - Per FS" xfId="7"/>
    <cellStyle name="Percent" xfId="8" builtinId="5"/>
    <cellStyle name="PPCRef_AA_RBG_DKSYMU.R0WZPL.7WQDYH.GY3_56cb03d2d9d847c7b1fee945338489f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LIENTS\82000\82117\2001\Audit\Planning%20-%20Sent%20to%20Client\PBC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LIENTS\82000\82112\2001\Audit\PBC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 List"/>
      <sheetName val="Cash and Invest"/>
      <sheetName val="Property Summar"/>
      <sheetName val="Prop Additions"/>
      <sheetName val="Prop Retirement"/>
      <sheetName val="Prepaid Ins"/>
      <sheetName val="Long Term Debt"/>
      <sheetName val="Bad Debts"/>
      <sheetName val="IP Medicare"/>
      <sheetName val="OP Medicare"/>
      <sheetName val="Swing Bed"/>
      <sheetName val="Hospice"/>
      <sheetName val="IP Medicaid"/>
      <sheetName val="OP Medicaid"/>
      <sheetName val="SNF - Medicaid"/>
      <sheetName val="Revenue Test"/>
      <sheetName val="Salary Test"/>
    </sheetNames>
    <sheetDataSet>
      <sheetData sheetId="0"/>
      <sheetData sheetId="1">
        <row r="25">
          <cell r="A25" t="str">
            <v>Investment Accounts</v>
          </cell>
        </row>
        <row r="26">
          <cell r="N26" t="str">
            <v>Beginning</v>
          </cell>
          <cell r="Q26" t="str">
            <v>Ending</v>
          </cell>
        </row>
        <row r="27">
          <cell r="L27" t="str">
            <v>Audit</v>
          </cell>
          <cell r="N27" t="str">
            <v>Accrued</v>
          </cell>
          <cell r="O27" t="str">
            <v>Interest</v>
          </cell>
          <cell r="P27" t="str">
            <v>Interest</v>
          </cell>
          <cell r="Q27" t="str">
            <v xml:space="preserve">Accrued </v>
          </cell>
        </row>
        <row r="28">
          <cell r="C28" t="str">
            <v>Date</v>
          </cell>
          <cell r="D28" t="str">
            <v>Maturity</v>
          </cell>
          <cell r="E28" t="str">
            <v>Interest</v>
          </cell>
          <cell r="F28" t="str">
            <v>Balance</v>
          </cell>
          <cell r="I28" t="str">
            <v>Balance</v>
          </cell>
          <cell r="J28" t="str">
            <v>Adjustments</v>
          </cell>
          <cell r="L28" t="str">
            <v>Balance</v>
          </cell>
          <cell r="N28" t="str">
            <v>Interest</v>
          </cell>
          <cell r="O28" t="str">
            <v>Income</v>
          </cell>
          <cell r="P28" t="str">
            <v>Income</v>
          </cell>
          <cell r="Q28" t="str">
            <v>Interest</v>
          </cell>
        </row>
        <row r="29">
          <cell r="A29" t="str">
            <v>Description</v>
          </cell>
          <cell r="B29" t="str">
            <v>Acct. Number</v>
          </cell>
          <cell r="C29" t="str">
            <v>Purchased</v>
          </cell>
          <cell r="D29" t="str">
            <v>Date</v>
          </cell>
          <cell r="E29" t="str">
            <v>Rate</v>
          </cell>
          <cell r="F29" t="str">
            <v>6/30/00</v>
          </cell>
          <cell r="G29" t="str">
            <v>Purchases</v>
          </cell>
          <cell r="H29" t="str">
            <v>Int added</v>
          </cell>
          <cell r="I29" t="str">
            <v>6/30/01</v>
          </cell>
          <cell r="J29" t="str">
            <v>Dr.</v>
          </cell>
          <cell r="K29" t="str">
            <v>(Cr.)</v>
          </cell>
          <cell r="L29" t="str">
            <v>6/30/01</v>
          </cell>
          <cell r="N29" t="str">
            <v>6/30/00</v>
          </cell>
          <cell r="O29" t="str">
            <v>Earned</v>
          </cell>
          <cell r="P29" t="str">
            <v>Received</v>
          </cell>
          <cell r="Q29" t="str">
            <v>6/30/01</v>
          </cell>
        </row>
        <row r="30">
          <cell r="Q30" t="str">
            <v xml:space="preserve"> </v>
          </cell>
        </row>
        <row r="31">
          <cell r="A31" t="str">
            <v>Board Desig - Funded Depr</v>
          </cell>
        </row>
        <row r="32">
          <cell r="A32" t="str">
            <v>CASH-FUNDED DEPREC INVESTMENTS</v>
          </cell>
          <cell r="B32">
            <v>1415</v>
          </cell>
          <cell r="F32">
            <v>0</v>
          </cell>
          <cell r="I32">
            <v>0</v>
          </cell>
          <cell r="L32">
            <v>0</v>
          </cell>
          <cell r="Q32">
            <v>0</v>
          </cell>
        </row>
        <row r="33">
          <cell r="A33" t="str">
            <v>INTEREST RECEIVABLE-FUNDED DEPR INT</v>
          </cell>
          <cell r="B33">
            <v>1487</v>
          </cell>
          <cell r="F33">
            <v>9760.6299999999992</v>
          </cell>
          <cell r="I33">
            <v>9760.6299999999992</v>
          </cell>
          <cell r="L33">
            <v>9760.6299999999992</v>
          </cell>
          <cell r="Q33">
            <v>0</v>
          </cell>
        </row>
        <row r="34">
          <cell r="A34" t="str">
            <v>CLINIC DEPRECIATION</v>
          </cell>
          <cell r="B34">
            <v>1614.02</v>
          </cell>
          <cell r="F34">
            <v>88881.1</v>
          </cell>
          <cell r="I34">
            <v>88881.1</v>
          </cell>
          <cell r="L34">
            <v>88881.1</v>
          </cell>
          <cell r="Q34">
            <v>0</v>
          </cell>
        </row>
        <row r="35">
          <cell r="I35">
            <v>0</v>
          </cell>
          <cell r="L35">
            <v>0</v>
          </cell>
          <cell r="Q35">
            <v>0</v>
          </cell>
        </row>
        <row r="36">
          <cell r="I36">
            <v>0</v>
          </cell>
          <cell r="L36">
            <v>0</v>
          </cell>
        </row>
        <row r="37">
          <cell r="A37" t="str">
            <v xml:space="preserve"> </v>
          </cell>
        </row>
        <row r="38">
          <cell r="A38" t="str">
            <v>Total For Account</v>
          </cell>
          <cell r="F38">
            <v>98641.73000000001</v>
          </cell>
          <cell r="G38">
            <v>0</v>
          </cell>
          <cell r="H38">
            <v>0</v>
          </cell>
          <cell r="I38">
            <v>98641.73000000001</v>
          </cell>
          <cell r="J38">
            <v>0</v>
          </cell>
          <cell r="K38">
            <v>0</v>
          </cell>
          <cell r="L38">
            <v>98641.73000000001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40">
          <cell r="A40" t="str">
            <v>Investments - CD's</v>
          </cell>
        </row>
        <row r="41">
          <cell r="A41" t="str">
            <v>INVESTMENTS - RESERVE FUND</v>
          </cell>
          <cell r="B41">
            <v>1616</v>
          </cell>
          <cell r="F41">
            <v>0</v>
          </cell>
          <cell r="I41">
            <v>0</v>
          </cell>
          <cell r="L41">
            <v>0</v>
          </cell>
          <cell r="Q41">
            <v>0</v>
          </cell>
        </row>
        <row r="42">
          <cell r="A42" t="str">
            <v>INVESTMENTS RESERVE</v>
          </cell>
          <cell r="B42">
            <v>1616.01</v>
          </cell>
          <cell r="F42">
            <v>268560</v>
          </cell>
          <cell r="I42">
            <v>268560</v>
          </cell>
          <cell r="L42">
            <v>268560</v>
          </cell>
          <cell r="Q42">
            <v>0</v>
          </cell>
        </row>
        <row r="43">
          <cell r="A43" t="str">
            <v>INVESTMENTS SINKING FUND</v>
          </cell>
          <cell r="B43">
            <v>1616.02</v>
          </cell>
          <cell r="F43">
            <v>489737.68</v>
          </cell>
          <cell r="I43">
            <v>489737.68</v>
          </cell>
          <cell r="L43">
            <v>489737.68</v>
          </cell>
          <cell r="Q43">
            <v>0</v>
          </cell>
        </row>
        <row r="44">
          <cell r="I44">
            <v>0</v>
          </cell>
          <cell r="L44">
            <v>0</v>
          </cell>
          <cell r="Q44">
            <v>0</v>
          </cell>
        </row>
        <row r="45">
          <cell r="I45">
            <v>0</v>
          </cell>
          <cell r="L45">
            <v>0</v>
          </cell>
          <cell r="Q45">
            <v>0</v>
          </cell>
        </row>
        <row r="46">
          <cell r="I46">
            <v>0</v>
          </cell>
          <cell r="L46">
            <v>0</v>
          </cell>
          <cell r="Q46">
            <v>0</v>
          </cell>
        </row>
        <row r="47">
          <cell r="I47" t="str">
            <v xml:space="preserve"> </v>
          </cell>
          <cell r="L47" t="str">
            <v xml:space="preserve"> </v>
          </cell>
          <cell r="Q47" t="str">
            <v xml:space="preserve"> </v>
          </cell>
        </row>
        <row r="50">
          <cell r="A50" t="str">
            <v>Total For Account</v>
          </cell>
          <cell r="F50">
            <v>758297.67999999993</v>
          </cell>
          <cell r="G50">
            <v>0</v>
          </cell>
          <cell r="H50">
            <v>0</v>
          </cell>
          <cell r="I50">
            <v>758297.67999999993</v>
          </cell>
          <cell r="J50">
            <v>0</v>
          </cell>
          <cell r="K50">
            <v>0</v>
          </cell>
          <cell r="L50">
            <v>758297.67999999993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2">
          <cell r="A52" t="str">
            <v>Board Desig Fund Depr CDs</v>
          </cell>
        </row>
        <row r="53">
          <cell r="I53">
            <v>0</v>
          </cell>
          <cell r="L53">
            <v>0</v>
          </cell>
        </row>
        <row r="54">
          <cell r="I54">
            <v>0</v>
          </cell>
          <cell r="L54">
            <v>0</v>
          </cell>
          <cell r="Q54">
            <v>0</v>
          </cell>
        </row>
        <row r="57">
          <cell r="A57" t="str">
            <v>Total For Account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60">
          <cell r="A60" t="str">
            <v>Grand Total Investments</v>
          </cell>
          <cell r="F60">
            <v>856939.40999999992</v>
          </cell>
          <cell r="G60">
            <v>0</v>
          </cell>
          <cell r="H60">
            <v>0</v>
          </cell>
          <cell r="I60">
            <v>856939.40999999992</v>
          </cell>
          <cell r="J60">
            <v>0</v>
          </cell>
          <cell r="K60">
            <v>0</v>
          </cell>
          <cell r="L60">
            <v>856939.40999999992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 List"/>
      <sheetName val="Property Summar"/>
      <sheetName val="Prop Additions"/>
      <sheetName val="Prop Retirement"/>
      <sheetName val="Cash and Invest"/>
      <sheetName val="prepd maint"/>
      <sheetName val="Prepaid Ins"/>
      <sheetName val="Long Term Debt"/>
      <sheetName val="Bad Debt Hosp"/>
      <sheetName val="IP Medicare"/>
      <sheetName val="IP Medicaid"/>
      <sheetName val="Swing Bed"/>
      <sheetName val="OP Medicare"/>
      <sheetName val="OP Medicaid"/>
      <sheetName val="Hospice"/>
      <sheetName val="Clinic Medicare"/>
      <sheetName val="Clinic Medicaid"/>
      <sheetName val="Clinic BCBS"/>
      <sheetName val="Clinic HMO's"/>
      <sheetName val="HHA"/>
      <sheetName val="Revenue"/>
      <sheetName val="Hours"/>
      <sheetName val="Sal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sqref="A1:A3"/>
    </sheetView>
  </sheetViews>
  <sheetFormatPr defaultRowHeight="12.75"/>
  <cols>
    <col min="1" max="1" width="45.5" bestFit="1" customWidth="1"/>
    <col min="2" max="2" width="15.6640625" bestFit="1" customWidth="1"/>
    <col min="5" max="5" width="12.5" bestFit="1" customWidth="1"/>
    <col min="8" max="8" width="12" bestFit="1" customWidth="1"/>
    <col min="10" max="10" width="16.33203125" bestFit="1" customWidth="1"/>
  </cols>
  <sheetData>
    <row r="1" spans="1:18" ht="15">
      <c r="A1" s="174"/>
      <c r="B1" s="175"/>
      <c r="C1" s="175"/>
      <c r="D1" s="175"/>
      <c r="E1" s="175"/>
      <c r="F1" s="175"/>
      <c r="G1" s="175"/>
      <c r="H1" s="175"/>
      <c r="I1" s="176"/>
      <c r="J1" s="177"/>
      <c r="K1" s="177"/>
      <c r="L1" s="178"/>
    </row>
    <row r="2" spans="1:18">
      <c r="A2" s="179"/>
      <c r="B2" s="175"/>
      <c r="C2" s="175"/>
      <c r="D2" s="175"/>
      <c r="E2" s="175"/>
      <c r="F2" s="175"/>
      <c r="G2" s="175"/>
      <c r="H2" s="175"/>
      <c r="I2" s="180"/>
      <c r="J2" s="181"/>
      <c r="K2" s="181"/>
      <c r="L2" s="182"/>
    </row>
    <row r="3" spans="1:18">
      <c r="A3" s="183"/>
      <c r="B3" s="175"/>
      <c r="C3" s="175"/>
      <c r="D3" s="175"/>
      <c r="E3" s="175"/>
      <c r="F3" s="175"/>
      <c r="G3" s="175"/>
      <c r="H3" s="175"/>
      <c r="I3" s="180"/>
      <c r="J3" s="181"/>
      <c r="K3" s="181"/>
      <c r="L3" s="182"/>
    </row>
    <row r="4" spans="1:18">
      <c r="A4" s="175"/>
      <c r="B4" s="184"/>
      <c r="C4" s="184"/>
      <c r="D4" s="176"/>
      <c r="E4" s="184"/>
      <c r="F4" s="184"/>
      <c r="G4" s="176"/>
      <c r="H4" s="184"/>
      <c r="I4" s="180"/>
      <c r="J4" s="181"/>
      <c r="K4" s="181"/>
      <c r="L4" s="182"/>
    </row>
    <row r="5" spans="1:18" ht="15.75">
      <c r="A5" s="222" t="s">
        <v>48</v>
      </c>
      <c r="B5" s="184"/>
      <c r="C5" s="184"/>
      <c r="D5" s="176"/>
      <c r="E5" s="184"/>
      <c r="F5" s="184"/>
      <c r="G5" s="176"/>
      <c r="H5" s="184"/>
      <c r="I5" s="180"/>
      <c r="J5" s="181"/>
      <c r="K5" s="181"/>
      <c r="L5" s="182"/>
    </row>
    <row r="6" spans="1:18">
      <c r="A6" s="186"/>
      <c r="B6" s="186"/>
      <c r="C6" s="186"/>
      <c r="D6" s="185"/>
      <c r="E6" s="184"/>
      <c r="F6" s="184"/>
      <c r="G6" s="185"/>
      <c r="H6" s="185"/>
      <c r="I6" s="180"/>
      <c r="J6" s="262"/>
      <c r="K6" s="181"/>
      <c r="L6" s="182"/>
    </row>
    <row r="7" spans="1:18" ht="13.5" thickBot="1">
      <c r="A7" s="176"/>
      <c r="B7" s="188" t="s">
        <v>38</v>
      </c>
      <c r="C7" s="188"/>
      <c r="D7" s="188"/>
      <c r="E7" s="188"/>
      <c r="F7" s="188"/>
      <c r="G7" s="188"/>
      <c r="H7" s="188"/>
      <c r="I7" s="262"/>
      <c r="J7" s="263"/>
      <c r="K7" s="181"/>
      <c r="L7" s="182"/>
    </row>
    <row r="8" spans="1:18">
      <c r="A8" s="175"/>
      <c r="B8" s="189"/>
      <c r="C8" s="189"/>
      <c r="D8" s="185"/>
      <c r="E8" s="185"/>
      <c r="F8" s="185"/>
      <c r="G8" s="185"/>
      <c r="H8" s="190"/>
      <c r="I8" s="264"/>
      <c r="J8" s="181"/>
      <c r="K8" s="181"/>
      <c r="L8" s="182"/>
    </row>
    <row r="9" spans="1:18" ht="38.25">
      <c r="A9" s="185"/>
      <c r="B9" s="187" t="s">
        <v>39</v>
      </c>
      <c r="C9" s="187"/>
      <c r="D9" s="187"/>
      <c r="E9" s="187" t="s">
        <v>46</v>
      </c>
      <c r="F9" s="187"/>
      <c r="G9" s="191"/>
      <c r="H9" s="192" t="s">
        <v>50</v>
      </c>
      <c r="I9" s="180"/>
      <c r="J9" s="181"/>
      <c r="K9" s="181"/>
      <c r="L9" s="182"/>
    </row>
    <row r="10" spans="1:18">
      <c r="A10" s="185"/>
      <c r="B10" s="193" t="s">
        <v>45</v>
      </c>
      <c r="C10" s="193"/>
      <c r="D10" s="194"/>
      <c r="E10" s="193" t="s">
        <v>45</v>
      </c>
      <c r="F10" s="193"/>
      <c r="G10" s="191"/>
      <c r="H10" s="193" t="s">
        <v>45</v>
      </c>
      <c r="I10" s="180"/>
      <c r="J10" s="181"/>
      <c r="K10" s="181"/>
      <c r="L10" s="182"/>
    </row>
    <row r="11" spans="1:18" ht="15">
      <c r="A11" s="195" t="s">
        <v>40</v>
      </c>
      <c r="B11" s="196">
        <v>101</v>
      </c>
      <c r="C11" s="196"/>
      <c r="D11" s="196"/>
      <c r="E11" s="196">
        <v>102</v>
      </c>
      <c r="F11" s="196"/>
      <c r="G11" s="196"/>
      <c r="H11" s="196">
        <v>103</v>
      </c>
      <c r="I11" s="180"/>
      <c r="J11" s="181"/>
      <c r="K11" s="181"/>
      <c r="L11" s="182"/>
      <c r="M11" s="197"/>
      <c r="N11" s="197"/>
      <c r="O11" s="197"/>
      <c r="P11" s="197"/>
      <c r="Q11" s="197"/>
      <c r="R11" s="197"/>
    </row>
    <row r="12" spans="1:18" ht="15">
      <c r="A12" s="176"/>
      <c r="B12" s="176"/>
      <c r="C12" s="176"/>
      <c r="D12" s="176"/>
      <c r="E12" s="176"/>
      <c r="F12" s="176"/>
      <c r="G12" s="198"/>
      <c r="H12" s="176"/>
      <c r="I12" s="176"/>
      <c r="J12" s="177"/>
      <c r="K12" s="177"/>
      <c r="L12" s="178"/>
      <c r="M12" s="199"/>
      <c r="N12" s="199"/>
      <c r="O12" s="199"/>
      <c r="P12" s="199"/>
      <c r="Q12" s="197"/>
      <c r="R12" s="197"/>
    </row>
    <row r="13" spans="1:18" ht="15">
      <c r="A13" s="175" t="s">
        <v>47</v>
      </c>
      <c r="B13" s="206"/>
      <c r="C13" s="186"/>
      <c r="D13" s="200"/>
      <c r="E13" s="206"/>
      <c r="F13" s="186"/>
      <c r="G13" s="201"/>
      <c r="H13" s="223"/>
      <c r="I13" s="176"/>
      <c r="J13" s="202"/>
      <c r="K13" s="202"/>
      <c r="L13" s="203"/>
      <c r="M13" s="199"/>
      <c r="N13" s="199"/>
      <c r="O13" s="199"/>
      <c r="P13" s="199"/>
      <c r="Q13" s="197"/>
      <c r="R13" s="197"/>
    </row>
    <row r="14" spans="1:18" ht="15">
      <c r="A14" s="175"/>
      <c r="B14" s="175"/>
      <c r="C14" s="175"/>
      <c r="D14" s="175"/>
      <c r="E14" s="175"/>
      <c r="F14" s="175"/>
      <c r="G14" s="204"/>
      <c r="H14" s="175"/>
      <c r="I14" s="175"/>
      <c r="J14" s="205"/>
      <c r="K14" s="202"/>
      <c r="L14" s="203"/>
      <c r="M14" s="199"/>
      <c r="N14" s="199"/>
      <c r="O14" s="199"/>
      <c r="P14" s="199"/>
      <c r="Q14" s="197"/>
      <c r="R14" s="197"/>
    </row>
    <row r="15" spans="1:18" ht="15">
      <c r="A15" s="175" t="s">
        <v>41</v>
      </c>
      <c r="B15" s="206"/>
      <c r="C15" s="186"/>
      <c r="D15" s="186"/>
      <c r="E15" s="206"/>
      <c r="F15" s="186"/>
      <c r="G15" s="207"/>
      <c r="H15" s="223"/>
      <c r="I15" s="176"/>
      <c r="J15" s="205"/>
      <c r="K15" s="202"/>
      <c r="L15" s="203"/>
      <c r="M15" s="199"/>
      <c r="N15" s="199"/>
      <c r="O15" s="199"/>
      <c r="P15" s="199"/>
      <c r="Q15" s="197"/>
      <c r="R15" s="197"/>
    </row>
    <row r="16" spans="1:18" ht="15">
      <c r="A16" s="175"/>
      <c r="B16" s="175"/>
      <c r="C16" s="175"/>
      <c r="D16" s="175"/>
      <c r="E16" s="175"/>
      <c r="F16" s="175"/>
      <c r="G16" s="208"/>
      <c r="H16" s="175"/>
      <c r="I16" s="175"/>
      <c r="J16" s="209"/>
      <c r="K16" s="209"/>
      <c r="L16" s="210"/>
      <c r="M16" s="211"/>
      <c r="N16" s="211"/>
      <c r="O16" s="211"/>
      <c r="P16" s="199"/>
      <c r="Q16" s="197"/>
      <c r="R16" s="197"/>
    </row>
    <row r="17" spans="1:20" ht="15">
      <c r="A17" s="175" t="s">
        <v>42</v>
      </c>
      <c r="B17" s="206"/>
      <c r="C17" s="186"/>
      <c r="D17" s="186"/>
      <c r="E17" s="206"/>
      <c r="F17" s="186"/>
      <c r="G17" s="207"/>
      <c r="H17" s="223"/>
      <c r="I17" s="175"/>
      <c r="J17" s="209"/>
      <c r="K17" s="209"/>
      <c r="L17" s="210"/>
      <c r="M17" s="211"/>
      <c r="N17" s="211"/>
      <c r="O17" s="211"/>
      <c r="P17" s="199"/>
      <c r="Q17" s="197"/>
      <c r="R17" s="197"/>
    </row>
    <row r="18" spans="1:20" ht="15">
      <c r="A18" s="204"/>
      <c r="B18" s="212"/>
      <c r="C18" s="175"/>
      <c r="D18" s="175"/>
      <c r="E18" s="175"/>
      <c r="F18" s="175"/>
      <c r="G18" s="208"/>
      <c r="H18" s="175"/>
      <c r="I18" s="184"/>
      <c r="J18" s="209"/>
      <c r="K18" s="209"/>
      <c r="L18" s="210"/>
      <c r="M18" s="211"/>
      <c r="N18" s="211"/>
      <c r="O18" s="211"/>
      <c r="P18" s="211"/>
      <c r="Q18" s="211"/>
      <c r="R18" s="211"/>
    </row>
    <row r="19" spans="1:20" ht="15">
      <c r="A19" s="175" t="s">
        <v>43</v>
      </c>
      <c r="B19" s="186"/>
      <c r="C19" s="186"/>
      <c r="D19" s="186"/>
      <c r="E19" s="186"/>
      <c r="F19" s="186"/>
      <c r="G19" s="207"/>
      <c r="H19" s="186"/>
      <c r="I19" s="175"/>
      <c r="J19" s="209"/>
      <c r="K19" s="209"/>
      <c r="L19" s="210"/>
      <c r="M19" s="211"/>
      <c r="N19" s="211"/>
      <c r="O19" s="211"/>
      <c r="P19" s="211"/>
      <c r="Q19" s="211"/>
      <c r="R19" s="211"/>
    </row>
    <row r="20" spans="1:20" ht="15">
      <c r="A20" s="224"/>
      <c r="B20" s="206"/>
      <c r="C20" s="186"/>
      <c r="D20" s="186"/>
      <c r="E20" s="206"/>
      <c r="F20" s="186"/>
      <c r="G20" s="207"/>
      <c r="H20" s="206"/>
      <c r="I20" s="175"/>
      <c r="J20" s="209"/>
      <c r="K20" s="209"/>
      <c r="L20" s="210"/>
      <c r="M20" s="211"/>
      <c r="N20" s="211"/>
      <c r="O20" s="211"/>
      <c r="P20" s="211"/>
      <c r="Q20" s="211"/>
      <c r="R20" s="211"/>
    </row>
    <row r="21" spans="1:20" ht="15">
      <c r="A21" s="224"/>
      <c r="B21" s="225"/>
      <c r="C21" s="175"/>
      <c r="D21" s="214"/>
      <c r="E21" s="206"/>
      <c r="F21" s="186"/>
      <c r="G21" s="215"/>
      <c r="H21" s="223"/>
      <c r="I21" s="175"/>
      <c r="J21" s="209"/>
      <c r="K21" s="209"/>
      <c r="L21" s="210"/>
      <c r="M21" s="211"/>
      <c r="N21" s="211"/>
      <c r="O21" s="211"/>
      <c r="P21" s="211"/>
      <c r="Q21" s="211"/>
      <c r="R21" s="211"/>
    </row>
    <row r="22" spans="1:20" ht="15">
      <c r="A22" s="213"/>
      <c r="B22" s="186"/>
      <c r="C22" s="186"/>
      <c r="D22" s="186"/>
      <c r="E22" s="186"/>
      <c r="F22" s="186"/>
      <c r="G22" s="207"/>
      <c r="H22" s="186"/>
      <c r="I22" s="175"/>
      <c r="J22" s="209"/>
      <c r="K22" s="209"/>
      <c r="L22" s="210"/>
      <c r="M22" s="211"/>
      <c r="N22" s="211"/>
      <c r="O22" s="211"/>
      <c r="P22" s="211"/>
      <c r="Q22" s="211"/>
      <c r="R22" s="211"/>
    </row>
    <row r="23" spans="1:20" ht="15">
      <c r="A23" s="175"/>
      <c r="B23" s="216"/>
      <c r="C23" s="217"/>
      <c r="D23" s="217"/>
      <c r="E23" s="216"/>
      <c r="F23" s="217"/>
      <c r="G23" s="218"/>
      <c r="H23" s="216"/>
      <c r="I23" s="175"/>
      <c r="J23" s="219"/>
      <c r="K23" s="209"/>
      <c r="L23" s="210"/>
      <c r="M23" s="211"/>
      <c r="N23" s="211"/>
      <c r="O23" s="211"/>
      <c r="P23" s="211"/>
      <c r="Q23" s="211"/>
      <c r="R23" s="211"/>
    </row>
    <row r="24" spans="1:20" ht="15.75" thickBot="1">
      <c r="A24" s="175" t="s">
        <v>44</v>
      </c>
      <c r="B24" s="221">
        <f>SUM(B13:B22)</f>
        <v>0</v>
      </c>
      <c r="C24" s="217"/>
      <c r="D24" s="217"/>
      <c r="E24" s="221">
        <f>SUM(E13:E22)</f>
        <v>0</v>
      </c>
      <c r="F24" s="217"/>
      <c r="G24" s="220"/>
      <c r="H24" s="221">
        <f>SUM(H13:H22)</f>
        <v>0</v>
      </c>
      <c r="I24" s="175"/>
      <c r="J24" s="209"/>
      <c r="K24" s="205"/>
      <c r="L24" s="210"/>
      <c r="M24" s="211"/>
      <c r="N24" s="211"/>
      <c r="O24" s="211"/>
      <c r="P24" s="199"/>
      <c r="Q24" s="199"/>
      <c r="R24" s="197"/>
    </row>
    <row r="25" spans="1:20" ht="15.75" thickTop="1">
      <c r="A25" s="175"/>
      <c r="B25" s="175"/>
      <c r="C25" s="175"/>
      <c r="D25" s="175"/>
      <c r="E25" s="175"/>
      <c r="F25" s="175"/>
      <c r="G25" s="175"/>
      <c r="H25" s="175"/>
      <c r="I25" s="175"/>
      <c r="J25" s="209"/>
      <c r="K25" s="205"/>
      <c r="L25" s="210"/>
      <c r="M25" s="211"/>
      <c r="N25" s="211"/>
      <c r="O25" s="211"/>
      <c r="P25" s="199"/>
      <c r="Q25" s="199"/>
      <c r="R25" s="197"/>
    </row>
    <row r="26" spans="1:20" ht="15">
      <c r="A26" s="176"/>
      <c r="B26" s="177"/>
      <c r="C26" s="176"/>
      <c r="D26" s="176"/>
      <c r="E26" s="177"/>
      <c r="F26" s="176"/>
      <c r="G26" s="176"/>
      <c r="H26" s="177"/>
      <c r="I26" s="176"/>
      <c r="J26" s="177"/>
      <c r="K26" s="205"/>
      <c r="L26" s="178"/>
      <c r="M26" s="199"/>
      <c r="N26" s="199"/>
      <c r="O26" s="199"/>
      <c r="P26" s="199"/>
      <c r="Q26" s="199"/>
      <c r="R26" s="197"/>
      <c r="S26" s="197"/>
      <c r="T26" s="197"/>
    </row>
    <row r="27" spans="1:20" ht="15">
      <c r="A27" s="176"/>
      <c r="B27" s="176"/>
      <c r="C27" s="176"/>
      <c r="D27" s="176"/>
      <c r="E27" s="176"/>
      <c r="F27" s="176"/>
      <c r="G27" s="176"/>
      <c r="H27" s="176"/>
      <c r="I27" s="176"/>
      <c r="J27" s="177"/>
      <c r="K27" s="205"/>
      <c r="L27" s="178"/>
      <c r="M27" s="199"/>
      <c r="N27" s="199"/>
      <c r="O27" s="199"/>
      <c r="P27" s="199"/>
      <c r="Q27" s="199"/>
      <c r="R27" s="197"/>
      <c r="S27" s="197"/>
      <c r="T27" s="197"/>
    </row>
    <row r="28" spans="1:20" ht="15">
      <c r="A28" s="176"/>
      <c r="B28" s="176"/>
      <c r="C28" s="176"/>
      <c r="D28" s="176"/>
      <c r="E28" s="176"/>
      <c r="F28" s="176"/>
      <c r="G28" s="176"/>
      <c r="H28" s="176"/>
      <c r="I28" s="176"/>
      <c r="K28" s="177"/>
      <c r="L28" s="178"/>
      <c r="M28" s="199"/>
      <c r="N28" s="199"/>
      <c r="O28" s="199"/>
      <c r="P28" s="199"/>
      <c r="Q28" s="199"/>
      <c r="R28" s="199"/>
      <c r="S28" s="199"/>
      <c r="T28" s="199"/>
    </row>
    <row r="29" spans="1:20" ht="15">
      <c r="A29" s="176"/>
      <c r="B29" s="176"/>
      <c r="C29" s="176"/>
      <c r="D29" s="176"/>
      <c r="E29" s="176"/>
      <c r="F29" s="176"/>
      <c r="G29" s="176"/>
      <c r="H29" s="176"/>
      <c r="I29" s="176"/>
      <c r="K29" s="177"/>
      <c r="L29" s="178"/>
      <c r="M29" s="199"/>
      <c r="N29" s="199"/>
      <c r="O29" s="199"/>
      <c r="P29" s="199"/>
      <c r="Q29" s="199"/>
      <c r="R29" s="199"/>
      <c r="S29" s="199"/>
      <c r="T29" s="199"/>
    </row>
    <row r="30" spans="1:20" ht="15">
      <c r="A30" s="198"/>
      <c r="B30" s="176"/>
      <c r="C30" s="176"/>
      <c r="D30" s="176"/>
      <c r="E30" s="176"/>
      <c r="F30" s="176"/>
      <c r="G30" s="176"/>
      <c r="H30" s="176"/>
      <c r="I30" s="176"/>
      <c r="J30" s="177"/>
      <c r="K30" s="177"/>
      <c r="L30" s="178"/>
      <c r="M30" s="199"/>
      <c r="N30" s="199"/>
      <c r="O30" s="199"/>
      <c r="P30" s="199"/>
      <c r="Q30" s="199"/>
      <c r="R30" s="199"/>
      <c r="S30" s="199"/>
      <c r="T30" s="199"/>
    </row>
    <row r="31" spans="1:20" ht="15">
      <c r="A31" s="197"/>
      <c r="B31" s="176"/>
      <c r="C31" s="176"/>
      <c r="D31" s="176"/>
      <c r="E31" s="176"/>
      <c r="F31" s="176"/>
      <c r="G31" s="176"/>
      <c r="H31" s="176"/>
      <c r="I31" s="176"/>
      <c r="J31" s="177"/>
      <c r="K31" s="177"/>
      <c r="L31" s="178"/>
      <c r="M31" s="199"/>
      <c r="N31" s="199"/>
      <c r="O31" s="199"/>
      <c r="P31" s="199"/>
      <c r="Q31" s="199"/>
      <c r="R31" s="199"/>
      <c r="S31" s="199"/>
      <c r="T31" s="199"/>
    </row>
    <row r="32" spans="1:20" ht="15">
      <c r="A32" s="197"/>
      <c r="B32" s="176"/>
      <c r="C32" s="176"/>
      <c r="D32" s="176"/>
      <c r="E32" s="176"/>
      <c r="F32" s="176"/>
      <c r="G32" s="176"/>
      <c r="H32" s="176"/>
      <c r="I32" s="176"/>
      <c r="J32" s="177"/>
      <c r="K32" s="177"/>
      <c r="L32" s="178"/>
      <c r="M32" s="199"/>
      <c r="N32" s="199"/>
      <c r="O32" s="199"/>
      <c r="P32" s="199"/>
      <c r="Q32" s="199"/>
      <c r="R32" s="199"/>
      <c r="S32" s="199"/>
      <c r="T32" s="199"/>
    </row>
    <row r="33" spans="1:20" ht="15">
      <c r="A33" s="197"/>
      <c r="B33" s="176"/>
      <c r="C33" s="176"/>
      <c r="D33" s="176"/>
      <c r="E33" s="176"/>
      <c r="F33" s="176"/>
      <c r="G33" s="176"/>
      <c r="H33" s="176"/>
      <c r="I33" s="176"/>
      <c r="J33" s="177"/>
      <c r="K33" s="177"/>
      <c r="L33" s="178"/>
      <c r="M33" s="199"/>
      <c r="N33" s="199"/>
      <c r="O33" s="199"/>
      <c r="P33" s="199"/>
      <c r="Q33" s="199"/>
      <c r="R33" s="199"/>
      <c r="S33" s="199"/>
      <c r="T33" s="199"/>
    </row>
    <row r="34" spans="1:20" ht="15">
      <c r="A34" s="176"/>
      <c r="B34" s="176"/>
      <c r="C34" s="176"/>
      <c r="D34" s="176"/>
      <c r="E34" s="176"/>
      <c r="F34" s="176"/>
      <c r="G34" s="176"/>
      <c r="H34" s="176"/>
      <c r="I34" s="176"/>
      <c r="J34" s="177"/>
      <c r="K34" s="177"/>
      <c r="L34" s="178"/>
      <c r="M34" s="199"/>
      <c r="N34" s="199"/>
      <c r="O34" s="199"/>
      <c r="P34" s="199"/>
      <c r="Q34" s="199"/>
      <c r="R34" s="199"/>
      <c r="S34" s="199"/>
      <c r="T34" s="199"/>
    </row>
    <row r="35" spans="1:20" ht="15">
      <c r="A35" s="176"/>
      <c r="B35" s="176"/>
      <c r="C35" s="176"/>
      <c r="D35" s="176"/>
      <c r="E35" s="176"/>
      <c r="F35" s="176"/>
      <c r="G35" s="176"/>
      <c r="H35" s="176"/>
      <c r="I35" s="176"/>
      <c r="J35" s="177"/>
      <c r="K35" s="177"/>
      <c r="L35" s="178"/>
      <c r="M35" s="199"/>
      <c r="N35" s="199"/>
      <c r="O35" s="199"/>
      <c r="P35" s="199"/>
      <c r="Q35" s="199"/>
      <c r="R35" s="199"/>
      <c r="S35" s="199"/>
      <c r="T35" s="199"/>
    </row>
    <row r="36" spans="1:20" ht="15">
      <c r="A36" s="176"/>
      <c r="B36" s="176"/>
      <c r="C36" s="176"/>
      <c r="D36" s="176"/>
      <c r="E36" s="176"/>
      <c r="F36" s="176"/>
      <c r="G36" s="176"/>
      <c r="H36" s="176"/>
      <c r="I36" s="176"/>
      <c r="J36" s="177"/>
      <c r="K36" s="177"/>
      <c r="L36" s="178"/>
      <c r="M36" s="199"/>
      <c r="N36" s="199"/>
      <c r="O36" s="199"/>
      <c r="P36" s="199"/>
      <c r="Q36" s="199"/>
      <c r="R36" s="199"/>
      <c r="S36" s="199"/>
      <c r="T36" s="199"/>
    </row>
    <row r="37" spans="1:20" ht="15">
      <c r="A37" s="176"/>
      <c r="B37" s="176"/>
      <c r="C37" s="176"/>
      <c r="D37" s="176"/>
      <c r="E37" s="176"/>
      <c r="F37" s="176"/>
      <c r="G37" s="176"/>
      <c r="H37" s="176"/>
      <c r="I37" s="176"/>
      <c r="J37" s="177"/>
      <c r="K37" s="177"/>
      <c r="L37" s="178"/>
      <c r="M37" s="199"/>
      <c r="N37" s="199"/>
      <c r="O37" s="199"/>
      <c r="P37" s="199"/>
      <c r="Q37" s="199"/>
      <c r="R37" s="199"/>
      <c r="S37" s="199"/>
      <c r="T37" s="199"/>
    </row>
    <row r="38" spans="1:20" ht="15">
      <c r="A38" s="176"/>
      <c r="B38" s="176"/>
      <c r="C38" s="176"/>
      <c r="D38" s="176"/>
      <c r="E38" s="176"/>
      <c r="F38" s="176"/>
      <c r="G38" s="176"/>
      <c r="H38" s="176"/>
      <c r="I38" s="176"/>
      <c r="J38" s="177"/>
      <c r="K38" s="177"/>
      <c r="L38" s="178"/>
      <c r="M38" s="199"/>
      <c r="N38" s="199"/>
      <c r="O38" s="199"/>
      <c r="P38" s="199"/>
      <c r="Q38" s="199"/>
      <c r="R38" s="199"/>
      <c r="S38" s="199"/>
      <c r="T38" s="199"/>
    </row>
    <row r="39" spans="1:20" ht="15">
      <c r="A39" s="176"/>
      <c r="B39" s="176"/>
      <c r="C39" s="176"/>
      <c r="D39" s="176"/>
      <c r="E39" s="176"/>
      <c r="F39" s="176"/>
      <c r="G39" s="176"/>
      <c r="H39" s="176"/>
      <c r="I39" s="176"/>
      <c r="J39" s="177"/>
      <c r="K39" s="177"/>
      <c r="L39" s="178"/>
      <c r="M39" s="199"/>
      <c r="N39" s="199"/>
      <c r="O39" s="199"/>
      <c r="P39" s="199"/>
      <c r="Q39" s="199"/>
      <c r="R39" s="199"/>
      <c r="S39" s="199"/>
      <c r="T39" s="199"/>
    </row>
    <row r="40" spans="1:20" ht="15">
      <c r="A40" s="176"/>
      <c r="B40" s="176"/>
      <c r="C40" s="176"/>
      <c r="D40" s="176"/>
      <c r="E40" s="176"/>
      <c r="F40" s="176"/>
      <c r="G40" s="176"/>
      <c r="H40" s="176"/>
      <c r="I40" s="176"/>
      <c r="J40" s="177"/>
      <c r="K40" s="177"/>
      <c r="L40" s="178"/>
      <c r="M40" s="199"/>
      <c r="N40" s="199"/>
      <c r="O40" s="199"/>
      <c r="P40" s="199"/>
      <c r="Q40" s="199"/>
      <c r="R40" s="199"/>
      <c r="S40" s="199"/>
      <c r="T40" s="199"/>
    </row>
    <row r="41" spans="1:20" ht="15">
      <c r="A41" s="176"/>
      <c r="B41" s="176"/>
      <c r="C41" s="176"/>
      <c r="D41" s="176"/>
      <c r="E41" s="176"/>
      <c r="F41" s="176"/>
      <c r="G41" s="176"/>
      <c r="H41" s="176"/>
      <c r="I41" s="176"/>
      <c r="J41" s="177"/>
      <c r="K41" s="177"/>
      <c r="L41" s="178"/>
      <c r="M41" s="199"/>
      <c r="N41" s="199"/>
      <c r="O41" s="199"/>
      <c r="P41" s="199"/>
      <c r="Q41" s="199"/>
      <c r="R41" s="199"/>
      <c r="S41" s="199"/>
      <c r="T41" s="199"/>
    </row>
  </sheetData>
  <mergeCells count="2">
    <mergeCell ref="J6:J7"/>
    <mergeCell ref="I7:I8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zoomScale="74" zoomScaleNormal="74" workbookViewId="0">
      <selection sqref="A1:M3"/>
    </sheetView>
  </sheetViews>
  <sheetFormatPr defaultColWidth="10.6640625" defaultRowHeight="12.75"/>
  <cols>
    <col min="1" max="1" width="3.6640625" style="28" customWidth="1"/>
    <col min="2" max="2" width="56.83203125" style="28" customWidth="1"/>
    <col min="3" max="3" width="4" style="31" bestFit="1" customWidth="1"/>
    <col min="4" max="4" width="18.83203125" style="28" bestFit="1" customWidth="1"/>
    <col min="5" max="5" width="15" style="32" bestFit="1" customWidth="1"/>
    <col min="6" max="6" width="17.5" style="28" bestFit="1" customWidth="1"/>
    <col min="7" max="7" width="3.6640625" style="28" customWidth="1"/>
    <col min="8" max="8" width="9.83203125" style="34" customWidth="1"/>
    <col min="9" max="9" width="18.33203125" style="28" bestFit="1" customWidth="1"/>
    <col min="10" max="10" width="10.6640625" style="32" bestFit="1" customWidth="1"/>
    <col min="11" max="11" width="18.33203125" style="32" bestFit="1" customWidth="1"/>
    <col min="12" max="12" width="7.33203125" style="32" customWidth="1"/>
    <col min="13" max="13" width="18.83203125" style="28" bestFit="1" customWidth="1"/>
    <col min="14" max="14" width="7.1640625" style="28" bestFit="1" customWidth="1"/>
    <col min="15" max="15" width="5" style="28" bestFit="1" customWidth="1"/>
    <col min="16" max="16" width="16.83203125" style="28" bestFit="1" customWidth="1"/>
    <col min="17" max="17" width="11.5" style="28" bestFit="1" customWidth="1"/>
    <col min="18" max="18" width="16.1640625" style="28" bestFit="1" customWidth="1"/>
    <col min="19" max="19" width="15" style="28" bestFit="1" customWidth="1"/>
    <col min="20" max="21" width="16.1640625" style="28" bestFit="1" customWidth="1"/>
    <col min="22" max="22" width="13.1640625" style="28" bestFit="1" customWidth="1"/>
    <col min="23" max="23" width="16.1640625" style="28" bestFit="1" customWidth="1"/>
    <col min="24" max="16384" width="10.6640625" style="28"/>
  </cols>
  <sheetData>
    <row r="1" spans="1:19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7"/>
    </row>
    <row r="2" spans="1:19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7"/>
    </row>
    <row r="3" spans="1:19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7"/>
      <c r="P3" s="62"/>
      <c r="Q3" s="62"/>
      <c r="R3" s="62"/>
      <c r="S3" s="62"/>
    </row>
    <row r="4" spans="1:19">
      <c r="A4" s="97" t="s">
        <v>0</v>
      </c>
      <c r="B4" s="98"/>
      <c r="C4" s="99"/>
      <c r="D4" s="30"/>
      <c r="F4" s="30"/>
      <c r="G4" s="30"/>
      <c r="H4" s="33"/>
      <c r="I4" s="30"/>
      <c r="M4" s="30"/>
      <c r="N4" s="27"/>
      <c r="P4" s="62"/>
      <c r="Q4" s="62"/>
      <c r="R4" s="62"/>
      <c r="S4" s="62"/>
    </row>
    <row r="5" spans="1:19">
      <c r="A5" s="11"/>
      <c r="B5" s="30"/>
      <c r="D5" s="30"/>
      <c r="F5" s="30"/>
      <c r="G5" s="30"/>
      <c r="H5" s="33"/>
      <c r="I5" s="30"/>
      <c r="M5" s="30"/>
      <c r="N5" s="27"/>
      <c r="P5" s="62"/>
      <c r="Q5" s="62"/>
      <c r="R5" s="62"/>
      <c r="S5" s="62"/>
    </row>
    <row r="6" spans="1:19">
      <c r="A6" s="267" t="s">
        <v>14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9"/>
      <c r="N6" s="27"/>
      <c r="P6" s="62"/>
      <c r="Q6" s="62"/>
      <c r="R6" s="62"/>
      <c r="S6" s="62"/>
    </row>
    <row r="7" spans="1:19">
      <c r="N7" s="27"/>
      <c r="P7" s="62"/>
      <c r="Q7" s="62"/>
      <c r="R7" s="62"/>
      <c r="S7" s="62"/>
    </row>
    <row r="8" spans="1:19">
      <c r="B8" s="35"/>
      <c r="D8" s="26" t="s">
        <v>15</v>
      </c>
      <c r="F8" s="26"/>
      <c r="G8" s="26"/>
      <c r="H8" s="33"/>
      <c r="I8" s="26"/>
      <c r="M8" s="26" t="s">
        <v>49</v>
      </c>
      <c r="N8" s="27"/>
      <c r="P8" s="87"/>
      <c r="Q8" s="62"/>
      <c r="R8" s="62"/>
      <c r="S8" s="62"/>
    </row>
    <row r="9" spans="1:19">
      <c r="D9" s="26" t="s">
        <v>17</v>
      </c>
      <c r="F9" s="26"/>
      <c r="G9" s="26"/>
      <c r="H9" s="33"/>
      <c r="I9" s="26"/>
      <c r="K9" s="26" t="s">
        <v>16</v>
      </c>
      <c r="M9" s="26" t="s">
        <v>17</v>
      </c>
      <c r="N9" s="27"/>
      <c r="P9" s="87"/>
      <c r="Q9" s="62"/>
      <c r="R9" s="62"/>
      <c r="S9" s="62"/>
    </row>
    <row r="10" spans="1:19">
      <c r="D10" s="29">
        <v>42735</v>
      </c>
      <c r="E10" s="36"/>
      <c r="F10" s="26" t="s">
        <v>18</v>
      </c>
      <c r="G10" s="26"/>
      <c r="H10" s="33"/>
      <c r="I10" s="26" t="s">
        <v>19</v>
      </c>
      <c r="K10" s="26" t="s">
        <v>37</v>
      </c>
      <c r="M10" s="29">
        <v>43100</v>
      </c>
      <c r="N10" s="37"/>
      <c r="P10" s="88"/>
      <c r="Q10" s="62"/>
      <c r="R10" s="62"/>
      <c r="S10" s="62"/>
    </row>
    <row r="11" spans="1:19">
      <c r="H11" s="38"/>
      <c r="N11" s="27"/>
      <c r="P11" s="62"/>
      <c r="Q11" s="62"/>
      <c r="R11" s="62"/>
      <c r="S11" s="62"/>
    </row>
    <row r="12" spans="1:19">
      <c r="B12" s="35" t="s">
        <v>53</v>
      </c>
      <c r="C12" s="38"/>
      <c r="D12" s="39">
        <v>14277006</v>
      </c>
      <c r="E12" s="40"/>
      <c r="F12" s="84">
        <v>0</v>
      </c>
      <c r="G12" s="39"/>
      <c r="H12" s="41"/>
      <c r="I12" s="84">
        <v>0</v>
      </c>
      <c r="J12" s="40"/>
      <c r="K12" s="84">
        <f>+'Capital Outlay &amp; CIP'!C41</f>
        <v>0</v>
      </c>
      <c r="L12" s="42"/>
      <c r="M12" s="39">
        <f>+D12+F12+I12+K12</f>
        <v>14277006</v>
      </c>
      <c r="N12" s="43"/>
      <c r="O12" s="44"/>
      <c r="P12" s="42"/>
      <c r="Q12" s="62"/>
      <c r="R12" s="62"/>
      <c r="S12" s="62"/>
    </row>
    <row r="13" spans="1:19">
      <c r="B13" s="35" t="s">
        <v>51</v>
      </c>
      <c r="C13" s="38"/>
      <c r="D13" s="45">
        <v>32185</v>
      </c>
      <c r="E13" s="40"/>
      <c r="F13" s="85">
        <v>0</v>
      </c>
      <c r="G13" s="42"/>
      <c r="H13" s="41"/>
      <c r="I13" s="85">
        <v>0</v>
      </c>
      <c r="J13" s="40"/>
      <c r="K13" s="85">
        <f>+'Capital Outlay &amp; CIP'!C42</f>
        <v>0</v>
      </c>
      <c r="L13" s="42"/>
      <c r="M13" s="46">
        <f>+D13+F13+I13+K13</f>
        <v>32185</v>
      </c>
      <c r="N13" s="43"/>
      <c r="O13" s="44"/>
      <c r="P13" s="42"/>
      <c r="Q13" s="62"/>
      <c r="R13" s="62"/>
      <c r="S13" s="62"/>
    </row>
    <row r="14" spans="1:19">
      <c r="B14" s="47" t="s">
        <v>52</v>
      </c>
      <c r="C14" s="38"/>
      <c r="D14" s="39">
        <f>SUM(D12:D13)</f>
        <v>14309191</v>
      </c>
      <c r="E14" s="40"/>
      <c r="F14" s="39">
        <f>SUM(F12:F13)</f>
        <v>0</v>
      </c>
      <c r="G14" s="39"/>
      <c r="H14" s="41"/>
      <c r="I14" s="39">
        <f>SUM(I12:I13)</f>
        <v>0</v>
      </c>
      <c r="J14" s="40"/>
      <c r="K14" s="39">
        <f>SUM(K12:K13)</f>
        <v>0</v>
      </c>
      <c r="L14" s="42"/>
      <c r="M14" s="39">
        <f>SUM(M12:M13)</f>
        <v>14309191</v>
      </c>
      <c r="N14" s="43"/>
      <c r="O14" s="44"/>
      <c r="P14" s="42"/>
      <c r="Q14" s="62"/>
      <c r="R14" s="62"/>
      <c r="S14" s="62"/>
    </row>
    <row r="15" spans="1:19">
      <c r="C15" s="38"/>
      <c r="D15" s="49"/>
      <c r="E15" s="40"/>
      <c r="F15" s="49"/>
      <c r="G15" s="49"/>
      <c r="H15" s="41"/>
      <c r="I15" s="49"/>
      <c r="J15" s="40"/>
      <c r="K15" s="49"/>
      <c r="L15" s="42"/>
      <c r="M15" s="39"/>
      <c r="N15" s="43"/>
      <c r="O15" s="44"/>
      <c r="P15" s="42"/>
      <c r="Q15" s="62"/>
      <c r="R15" s="62"/>
      <c r="S15" s="62"/>
    </row>
    <row r="16" spans="1:19" s="35" customFormat="1">
      <c r="B16" s="35" t="s">
        <v>54</v>
      </c>
      <c r="C16" s="38"/>
      <c r="D16" s="77">
        <v>20951417</v>
      </c>
      <c r="E16" s="40"/>
      <c r="F16" s="84">
        <v>0</v>
      </c>
      <c r="G16" s="39"/>
      <c r="H16" s="41"/>
      <c r="I16" s="84">
        <v>0</v>
      </c>
      <c r="J16" s="40"/>
      <c r="K16" s="84">
        <f>+'Capital Outlay &amp; CIP'!C43</f>
        <v>0</v>
      </c>
      <c r="L16" s="42"/>
      <c r="M16" s="39">
        <f>+D16+F16+I16+K16</f>
        <v>20951417</v>
      </c>
      <c r="N16" s="43"/>
      <c r="O16" s="50"/>
      <c r="P16" s="42"/>
      <c r="Q16" s="89"/>
      <c r="R16" s="90"/>
      <c r="S16" s="89"/>
    </row>
    <row r="17" spans="1:19">
      <c r="B17" s="35" t="s">
        <v>55</v>
      </c>
      <c r="C17" s="38"/>
      <c r="D17" s="77">
        <v>48260215</v>
      </c>
      <c r="E17" s="40"/>
      <c r="F17" s="84">
        <v>0</v>
      </c>
      <c r="G17" s="39"/>
      <c r="H17" s="41"/>
      <c r="I17" s="84">
        <v>0</v>
      </c>
      <c r="J17" s="40"/>
      <c r="K17" s="84">
        <f>+'Capital Outlay &amp; CIP'!C44</f>
        <v>0</v>
      </c>
      <c r="L17" s="42"/>
      <c r="M17" s="39">
        <f>+D17+F17+I17+K17</f>
        <v>48260215</v>
      </c>
      <c r="N17" s="43"/>
      <c r="O17" s="44"/>
      <c r="P17" s="42"/>
      <c r="Q17" s="62"/>
      <c r="R17" s="62"/>
      <c r="S17" s="62"/>
    </row>
    <row r="18" spans="1:19">
      <c r="B18" s="35" t="s">
        <v>56</v>
      </c>
      <c r="C18" s="38"/>
      <c r="D18" s="86">
        <v>12003493</v>
      </c>
      <c r="E18" s="40"/>
      <c r="F18" s="85">
        <v>0</v>
      </c>
      <c r="G18" s="42"/>
      <c r="H18" s="41"/>
      <c r="I18" s="85">
        <v>0</v>
      </c>
      <c r="J18" s="40"/>
      <c r="K18" s="85">
        <f>-SUM('Capital Outlay &amp; CIP'!C41:C51)</f>
        <v>0</v>
      </c>
      <c r="L18" s="40"/>
      <c r="M18" s="46">
        <f>+D18+F18+I18+K18</f>
        <v>12003493</v>
      </c>
      <c r="N18" s="43"/>
      <c r="O18" s="44"/>
      <c r="P18" s="42"/>
      <c r="Q18" s="62"/>
      <c r="R18" s="61"/>
      <c r="S18" s="62"/>
    </row>
    <row r="19" spans="1:19">
      <c r="B19" s="51" t="s">
        <v>57</v>
      </c>
      <c r="C19" s="38"/>
      <c r="D19" s="49">
        <f>SUM(D16:D18)</f>
        <v>81215125</v>
      </c>
      <c r="E19" s="40"/>
      <c r="F19" s="49">
        <f>SUM(F16:F18)</f>
        <v>0</v>
      </c>
      <c r="G19" s="49"/>
      <c r="H19" s="41"/>
      <c r="I19" s="49">
        <f>SUM(I16:I18)</f>
        <v>0</v>
      </c>
      <c r="J19" s="40"/>
      <c r="K19" s="49">
        <f>SUM(K16:K18)</f>
        <v>0</v>
      </c>
      <c r="L19" s="42"/>
      <c r="M19" s="49">
        <f>SUM(M16:M18)</f>
        <v>81215125</v>
      </c>
      <c r="P19" s="42"/>
      <c r="Q19" s="62"/>
      <c r="R19" s="62"/>
      <c r="S19" s="62"/>
    </row>
    <row r="20" spans="1:19">
      <c r="C20" s="38"/>
      <c r="D20" s="49"/>
      <c r="E20" s="40"/>
      <c r="F20" s="49"/>
      <c r="G20" s="49"/>
      <c r="H20" s="41"/>
      <c r="I20" s="49"/>
      <c r="J20" s="40"/>
      <c r="K20" s="49"/>
      <c r="L20" s="42"/>
      <c r="M20" s="39"/>
      <c r="P20" s="42"/>
      <c r="Q20" s="62"/>
      <c r="R20" s="62"/>
      <c r="S20" s="62"/>
    </row>
    <row r="21" spans="1:19">
      <c r="D21" s="49"/>
      <c r="E21" s="40"/>
      <c r="F21" s="39"/>
      <c r="G21" s="39"/>
      <c r="H21" s="41"/>
      <c r="I21" s="49"/>
      <c r="J21" s="40"/>
      <c r="K21" s="49"/>
      <c r="L21" s="42"/>
      <c r="M21" s="39"/>
      <c r="P21" s="42"/>
      <c r="Q21" s="62"/>
      <c r="R21" s="62"/>
      <c r="S21" s="62"/>
    </row>
    <row r="22" spans="1:19">
      <c r="B22" s="28" t="s">
        <v>58</v>
      </c>
      <c r="C22" s="38"/>
      <c r="D22" s="49">
        <v>9708865</v>
      </c>
      <c r="E22" s="41"/>
      <c r="F22" s="84">
        <v>0</v>
      </c>
      <c r="G22" s="54"/>
      <c r="H22" s="41"/>
      <c r="I22" s="84">
        <v>0</v>
      </c>
      <c r="J22" s="54"/>
      <c r="K22" s="39">
        <v>0</v>
      </c>
      <c r="L22" s="54"/>
      <c r="M22" s="39">
        <f>+D22+F22+I22+K22</f>
        <v>9708865</v>
      </c>
      <c r="N22" s="43"/>
      <c r="P22" s="42"/>
      <c r="Q22" s="62"/>
      <c r="R22" s="62"/>
      <c r="S22" s="62"/>
    </row>
    <row r="23" spans="1:19">
      <c r="B23" s="28" t="s">
        <v>59</v>
      </c>
      <c r="C23" s="38"/>
      <c r="D23" s="49">
        <v>19761022</v>
      </c>
      <c r="E23" s="40"/>
      <c r="F23" s="84">
        <v>0</v>
      </c>
      <c r="G23" s="54"/>
      <c r="H23" s="41"/>
      <c r="I23" s="84">
        <v>0</v>
      </c>
      <c r="J23" s="54"/>
      <c r="K23" s="39">
        <v>0</v>
      </c>
      <c r="L23" s="54"/>
      <c r="M23" s="39">
        <f>+D23+F23+I23+K23</f>
        <v>19761022</v>
      </c>
      <c r="N23" s="43"/>
      <c r="P23" s="42"/>
      <c r="Q23" s="62"/>
      <c r="R23" s="62"/>
      <c r="S23" s="62"/>
    </row>
    <row r="24" spans="1:19">
      <c r="B24" s="28" t="s">
        <v>60</v>
      </c>
      <c r="C24" s="38"/>
      <c r="D24" s="52">
        <v>8052508</v>
      </c>
      <c r="E24" s="40"/>
      <c r="F24" s="85">
        <v>0</v>
      </c>
      <c r="G24" s="54"/>
      <c r="H24" s="41"/>
      <c r="I24" s="85">
        <v>0</v>
      </c>
      <c r="J24" s="54"/>
      <c r="K24" s="45">
        <v>0</v>
      </c>
      <c r="L24" s="54"/>
      <c r="M24" s="46">
        <f>+D24+F24+I24+K24</f>
        <v>8052508</v>
      </c>
      <c r="N24" s="43"/>
      <c r="P24" s="42"/>
      <c r="Q24" s="62"/>
      <c r="R24" s="62"/>
      <c r="S24" s="62"/>
    </row>
    <row r="25" spans="1:19">
      <c r="B25" s="56" t="s">
        <v>20</v>
      </c>
      <c r="C25" s="38"/>
      <c r="D25" s="49">
        <f>SUM(D22:D24)</f>
        <v>37522395</v>
      </c>
      <c r="E25" s="40"/>
      <c r="F25" s="49">
        <f>SUM(F22:F24)</f>
        <v>0</v>
      </c>
      <c r="G25" s="49"/>
      <c r="H25" s="49"/>
      <c r="I25" s="49">
        <f>SUM(I22:I24)</f>
        <v>0</v>
      </c>
      <c r="J25" s="40"/>
      <c r="K25" s="49">
        <f>SUM(K22:K24)</f>
        <v>0</v>
      </c>
      <c r="L25" s="42"/>
      <c r="M25" s="49">
        <f>SUM(M22:M24)</f>
        <v>37522395</v>
      </c>
      <c r="N25" s="43"/>
      <c r="P25" s="53"/>
      <c r="Q25" s="62"/>
      <c r="R25" s="62"/>
      <c r="S25" s="62"/>
    </row>
    <row r="26" spans="1:19">
      <c r="D26" s="49"/>
      <c r="E26" s="40"/>
      <c r="F26" s="49"/>
      <c r="G26" s="49"/>
      <c r="H26" s="41"/>
      <c r="I26" s="49"/>
      <c r="J26" s="40"/>
      <c r="K26" s="40"/>
      <c r="L26" s="40"/>
      <c r="M26" s="39"/>
      <c r="P26" s="42"/>
      <c r="Q26" s="62"/>
      <c r="R26" s="62"/>
      <c r="S26" s="62"/>
    </row>
    <row r="27" spans="1:19" ht="13.5" thickBot="1">
      <c r="B27" s="58" t="s">
        <v>21</v>
      </c>
      <c r="D27" s="59">
        <f>+D14+D19-D25</f>
        <v>58001921</v>
      </c>
      <c r="E27" s="40"/>
      <c r="F27" s="59">
        <f>+F14+F19-F25</f>
        <v>0</v>
      </c>
      <c r="G27" s="53"/>
      <c r="H27" s="41"/>
      <c r="I27" s="59">
        <f>+I14+I19-I25</f>
        <v>0</v>
      </c>
      <c r="J27" s="40"/>
      <c r="K27" s="59">
        <f>+K14+K19-K25</f>
        <v>0</v>
      </c>
      <c r="L27" s="40"/>
      <c r="M27" s="59">
        <f>+M14+M19-M25</f>
        <v>58001921</v>
      </c>
      <c r="N27" s="43"/>
      <c r="P27" s="42"/>
      <c r="Q27" s="62"/>
      <c r="R27" s="62"/>
      <c r="S27" s="62"/>
    </row>
    <row r="28" spans="1:19" ht="13.5" thickTop="1">
      <c r="A28" s="167"/>
      <c r="B28" s="236"/>
      <c r="C28" s="239"/>
      <c r="D28" s="239"/>
      <c r="E28" s="40"/>
      <c r="F28" s="169"/>
      <c r="G28" s="169"/>
      <c r="H28" s="41"/>
      <c r="I28" s="169"/>
      <c r="J28" s="40"/>
      <c r="K28" s="87" t="s">
        <v>35</v>
      </c>
      <c r="L28" s="40"/>
      <c r="M28" s="169"/>
    </row>
    <row r="29" spans="1:19">
      <c r="A29" s="101"/>
      <c r="B29" s="236"/>
      <c r="C29" s="234"/>
      <c r="D29" s="239"/>
      <c r="E29" s="66"/>
      <c r="F29" s="102"/>
      <c r="G29" s="102"/>
      <c r="H29" s="66"/>
      <c r="I29" s="102"/>
      <c r="J29" s="66"/>
      <c r="K29" s="173" t="s">
        <v>36</v>
      </c>
      <c r="L29" s="66"/>
      <c r="M29" s="102"/>
      <c r="N29" s="62"/>
    </row>
    <row r="30" spans="1:19">
      <c r="A30" s="101"/>
      <c r="B30" s="240"/>
      <c r="C30" s="234"/>
      <c r="D30" s="239"/>
      <c r="E30" s="66"/>
      <c r="F30" s="102"/>
      <c r="G30" s="102"/>
      <c r="H30" s="165" t="s">
        <v>61</v>
      </c>
      <c r="I30" s="102"/>
      <c r="J30" s="66"/>
      <c r="K30" s="96">
        <v>0</v>
      </c>
      <c r="L30" s="66"/>
      <c r="M30" s="102"/>
      <c r="N30" s="62"/>
    </row>
    <row r="31" spans="1:19">
      <c r="A31" s="103"/>
      <c r="B31" s="235"/>
      <c r="C31" s="104"/>
      <c r="D31" s="241"/>
      <c r="E31" s="66"/>
      <c r="F31" s="102"/>
      <c r="G31" s="102"/>
      <c r="H31" s="165" t="s">
        <v>62</v>
      </c>
      <c r="I31" s="102"/>
      <c r="J31" s="66"/>
      <c r="K31" s="96">
        <v>0</v>
      </c>
      <c r="L31" s="66"/>
      <c r="M31" s="102"/>
      <c r="N31" s="62"/>
    </row>
    <row r="32" spans="1:19">
      <c r="A32" s="170"/>
      <c r="B32" s="236"/>
      <c r="C32" s="171"/>
      <c r="D32" s="238"/>
      <c r="E32" s="166"/>
      <c r="F32" s="172"/>
      <c r="G32" s="172"/>
      <c r="H32" s="165" t="s">
        <v>63</v>
      </c>
      <c r="I32" s="172"/>
      <c r="J32" s="40"/>
      <c r="K32" s="96">
        <v>0</v>
      </c>
      <c r="L32" s="40"/>
      <c r="M32" s="172"/>
      <c r="N32" s="62"/>
    </row>
    <row r="33" spans="1:16">
      <c r="A33" s="170"/>
      <c r="B33" s="237"/>
      <c r="C33" s="171"/>
      <c r="D33" s="238"/>
      <c r="E33" s="40"/>
      <c r="F33" s="172"/>
      <c r="G33" s="172"/>
      <c r="H33" s="165" t="s">
        <v>64</v>
      </c>
      <c r="I33" s="172"/>
      <c r="J33" s="40"/>
      <c r="K33" s="96">
        <v>0</v>
      </c>
      <c r="L33" s="40"/>
      <c r="M33" s="172"/>
      <c r="N33" s="62"/>
    </row>
    <row r="34" spans="1:16">
      <c r="A34" s="62"/>
      <c r="B34" s="62"/>
      <c r="C34" s="105"/>
      <c r="D34" s="53"/>
      <c r="E34" s="40"/>
      <c r="F34" s="53"/>
      <c r="G34" s="53"/>
      <c r="H34" s="165" t="s">
        <v>65</v>
      </c>
      <c r="I34" s="53"/>
      <c r="J34" s="40"/>
      <c r="K34" s="53">
        <f>+K36-K30-K31-K33</f>
        <v>0</v>
      </c>
      <c r="L34" s="40"/>
      <c r="M34" s="53"/>
      <c r="N34" s="62"/>
    </row>
    <row r="35" spans="1:16">
      <c r="A35" s="62"/>
      <c r="B35" s="165"/>
      <c r="C35" s="165"/>
      <c r="D35" s="165"/>
      <c r="E35" s="165"/>
      <c r="G35" s="87"/>
      <c r="H35" s="107"/>
      <c r="I35" s="87"/>
      <c r="K35" s="79"/>
      <c r="M35" s="87"/>
      <c r="N35" s="53"/>
      <c r="O35" s="40"/>
      <c r="P35" s="49"/>
    </row>
    <row r="36" spans="1:16" ht="13.5" thickBot="1">
      <c r="A36" s="62"/>
      <c r="B36" s="165"/>
      <c r="C36" s="165"/>
      <c r="D36" s="165"/>
      <c r="E36" s="165"/>
      <c r="G36" s="87"/>
      <c r="H36" s="107"/>
      <c r="I36" s="87"/>
      <c r="K36" s="82">
        <f>+F25</f>
        <v>0</v>
      </c>
      <c r="M36" s="87"/>
      <c r="N36" s="53"/>
      <c r="O36" s="40"/>
      <c r="P36" s="49"/>
    </row>
    <row r="37" spans="1:16" ht="13.5" thickTop="1">
      <c r="A37" s="62"/>
      <c r="C37" s="165"/>
      <c r="D37" s="165"/>
      <c r="E37" s="165"/>
      <c r="G37" s="87"/>
      <c r="H37" s="107"/>
      <c r="I37" s="87"/>
      <c r="K37" s="88"/>
      <c r="M37" s="88"/>
      <c r="N37" s="53"/>
      <c r="O37" s="40"/>
      <c r="P37" s="49"/>
    </row>
    <row r="38" spans="1:16">
      <c r="A38" s="62"/>
      <c r="C38" s="165"/>
      <c r="D38" s="165"/>
      <c r="E38" s="165"/>
      <c r="G38" s="62"/>
      <c r="H38" s="62"/>
      <c r="I38" s="61"/>
      <c r="J38" s="62"/>
      <c r="K38" s="62"/>
      <c r="L38" s="62"/>
      <c r="M38" s="62"/>
      <c r="N38" s="53"/>
      <c r="O38" s="40"/>
      <c r="P38" s="49"/>
    </row>
    <row r="39" spans="1:16">
      <c r="A39" s="62"/>
      <c r="C39" s="165"/>
      <c r="D39" s="165"/>
      <c r="E39" s="165"/>
      <c r="G39" s="53"/>
      <c r="H39" s="40"/>
      <c r="I39" s="108"/>
      <c r="J39" s="109"/>
      <c r="K39" s="53"/>
      <c r="L39" s="83"/>
      <c r="M39" s="53"/>
      <c r="N39" s="81"/>
      <c r="O39" s="40"/>
      <c r="P39" s="49"/>
    </row>
    <row r="40" spans="1:16">
      <c r="A40" s="62"/>
      <c r="C40" s="165"/>
      <c r="D40" s="165"/>
      <c r="E40" s="165"/>
      <c r="G40" s="53"/>
      <c r="H40" s="40"/>
      <c r="I40" s="108"/>
      <c r="J40" s="109"/>
      <c r="K40" s="53"/>
      <c r="L40" s="83"/>
      <c r="M40" s="53"/>
      <c r="N40" s="81"/>
      <c r="O40" s="40"/>
      <c r="P40" s="49"/>
    </row>
    <row r="41" spans="1:16">
      <c r="A41" s="62"/>
      <c r="C41" s="165"/>
      <c r="D41" s="165"/>
      <c r="E41" s="165"/>
      <c r="G41" s="53"/>
      <c r="H41" s="53"/>
      <c r="I41" s="53"/>
      <c r="J41" s="109"/>
      <c r="K41" s="53"/>
      <c r="L41" s="109"/>
      <c r="M41" s="53"/>
      <c r="N41" s="110"/>
      <c r="O41" s="40"/>
      <c r="P41" s="49"/>
    </row>
    <row r="42" spans="1:16">
      <c r="A42" s="62"/>
      <c r="C42" s="165"/>
      <c r="D42" s="165"/>
      <c r="E42" s="165"/>
      <c r="G42" s="110"/>
      <c r="H42" s="40"/>
      <c r="I42" s="108"/>
      <c r="J42" s="109"/>
      <c r="K42" s="53"/>
      <c r="L42" s="109"/>
      <c r="M42" s="53"/>
      <c r="N42" s="81"/>
      <c r="O42" s="40"/>
      <c r="P42" s="49"/>
    </row>
    <row r="43" spans="1:16">
      <c r="A43" s="62"/>
      <c r="B43" s="165"/>
      <c r="C43" s="165"/>
      <c r="D43" s="165"/>
      <c r="E43" s="165"/>
      <c r="G43" s="53"/>
      <c r="H43" s="40"/>
      <c r="I43" s="108"/>
      <c r="J43" s="53"/>
      <c r="K43" s="53"/>
      <c r="L43" s="53"/>
      <c r="M43" s="53"/>
      <c r="N43" s="81"/>
      <c r="P43" s="49"/>
    </row>
    <row r="44" spans="1:16">
      <c r="A44" s="62"/>
      <c r="B44" s="165"/>
      <c r="C44" s="165"/>
      <c r="D44" s="165"/>
      <c r="E44" s="165"/>
      <c r="G44" s="53"/>
      <c r="H44" s="53"/>
      <c r="I44" s="53"/>
      <c r="J44" s="53"/>
      <c r="K44" s="53"/>
      <c r="L44" s="53"/>
      <c r="M44" s="53"/>
      <c r="N44" s="110"/>
      <c r="P44" s="49"/>
    </row>
    <row r="45" spans="1:16">
      <c r="A45" s="62"/>
      <c r="B45" s="165"/>
      <c r="C45" s="165"/>
      <c r="D45" s="165"/>
      <c r="E45" s="165"/>
      <c r="F45" s="165"/>
      <c r="G45" s="53"/>
      <c r="H45" s="106"/>
      <c r="I45" s="53"/>
      <c r="J45" s="40"/>
      <c r="K45" s="53"/>
      <c r="L45" s="40"/>
      <c r="M45" s="111"/>
      <c r="N45" s="62"/>
    </row>
    <row r="46" spans="1:16">
      <c r="A46" s="62"/>
      <c r="B46" s="62"/>
      <c r="C46" s="105"/>
      <c r="D46" s="53"/>
      <c r="E46" s="53"/>
      <c r="F46" s="53"/>
      <c r="G46" s="53"/>
      <c r="H46" s="106"/>
      <c r="I46" s="53"/>
      <c r="J46" s="40"/>
      <c r="K46" s="53"/>
      <c r="L46" s="40"/>
      <c r="M46" s="53"/>
      <c r="N46" s="62"/>
    </row>
    <row r="47" spans="1:16">
      <c r="A47" s="62"/>
      <c r="B47" s="62"/>
      <c r="C47" s="105"/>
      <c r="D47" s="53"/>
      <c r="E47" s="40"/>
      <c r="F47" s="53"/>
      <c r="G47" s="53"/>
      <c r="H47" s="106"/>
      <c r="I47" s="53"/>
      <c r="J47" s="40"/>
      <c r="K47" s="40"/>
      <c r="L47" s="40"/>
      <c r="M47" s="53"/>
      <c r="N47" s="62"/>
    </row>
    <row r="48" spans="1:16">
      <c r="A48" s="62"/>
      <c r="B48" s="62"/>
      <c r="C48" s="105"/>
      <c r="D48" s="70"/>
      <c r="E48" s="105"/>
      <c r="F48" s="70"/>
      <c r="G48" s="70"/>
      <c r="H48" s="40"/>
      <c r="I48" s="70"/>
      <c r="J48" s="53"/>
      <c r="K48" s="106"/>
      <c r="L48" s="53"/>
      <c r="M48" s="40"/>
      <c r="N48" s="40"/>
      <c r="O48" s="40"/>
      <c r="P48" s="49"/>
    </row>
    <row r="49" spans="1:16">
      <c r="A49" s="62"/>
      <c r="B49" s="62"/>
      <c r="C49" s="105"/>
      <c r="D49" s="53"/>
      <c r="E49" s="105"/>
      <c r="F49" s="53"/>
      <c r="G49" s="53"/>
      <c r="H49" s="40"/>
      <c r="I49" s="53"/>
      <c r="J49" s="53"/>
      <c r="K49" s="106"/>
      <c r="L49" s="53"/>
      <c r="M49" s="40"/>
      <c r="N49" s="40"/>
      <c r="O49" s="40"/>
      <c r="P49" s="49"/>
    </row>
    <row r="50" spans="1:16">
      <c r="A50" s="62"/>
      <c r="B50" s="62"/>
      <c r="C50" s="105"/>
      <c r="D50" s="53"/>
      <c r="E50" s="105"/>
      <c r="F50" s="53"/>
      <c r="G50" s="53"/>
      <c r="H50" s="40"/>
      <c r="I50" s="53"/>
      <c r="J50" s="53"/>
      <c r="K50" s="106"/>
      <c r="L50" s="53"/>
      <c r="M50" s="40"/>
      <c r="N50" s="40"/>
      <c r="O50" s="40"/>
      <c r="P50" s="49"/>
    </row>
    <row r="51" spans="1:16">
      <c r="A51" s="62"/>
      <c r="B51" s="62"/>
      <c r="C51" s="105"/>
      <c r="D51" s="112"/>
      <c r="E51" s="105"/>
      <c r="F51" s="112"/>
      <c r="G51" s="112"/>
      <c r="H51" s="40"/>
      <c r="I51" s="112"/>
      <c r="J51" s="53"/>
      <c r="K51" s="106"/>
      <c r="L51" s="53"/>
      <c r="M51" s="40"/>
      <c r="N51" s="40"/>
      <c r="O51" s="40"/>
      <c r="P51" s="49"/>
    </row>
    <row r="52" spans="1:16">
      <c r="A52" s="62"/>
      <c r="B52" s="62"/>
      <c r="C52" s="105"/>
      <c r="D52" s="53"/>
      <c r="E52" s="40"/>
      <c r="F52" s="53"/>
      <c r="G52" s="53"/>
      <c r="H52" s="106"/>
      <c r="I52" s="53"/>
      <c r="J52" s="40"/>
      <c r="K52" s="40"/>
      <c r="L52" s="40"/>
      <c r="M52" s="53"/>
      <c r="N52" s="62"/>
    </row>
    <row r="53" spans="1:16">
      <c r="A53" s="110"/>
      <c r="B53" s="62"/>
      <c r="C53" s="105"/>
      <c r="D53" s="53"/>
      <c r="E53" s="40"/>
      <c r="F53" s="53"/>
      <c r="G53" s="53"/>
      <c r="H53" s="106"/>
      <c r="I53" s="53"/>
      <c r="J53" s="40"/>
      <c r="K53" s="40"/>
      <c r="L53" s="40"/>
      <c r="M53" s="53"/>
      <c r="N53" s="62"/>
    </row>
    <row r="54" spans="1:16">
      <c r="A54" s="62"/>
      <c r="B54" s="62"/>
      <c r="C54" s="105"/>
      <c r="D54" s="53"/>
      <c r="E54" s="40"/>
      <c r="F54" s="53"/>
      <c r="G54" s="53"/>
      <c r="H54" s="106"/>
      <c r="I54" s="53"/>
      <c r="J54" s="40"/>
      <c r="K54" s="40"/>
      <c r="L54" s="40"/>
      <c r="M54" s="53"/>
      <c r="N54" s="62"/>
    </row>
    <row r="55" spans="1:16">
      <c r="A55" s="62"/>
      <c r="B55" s="62"/>
      <c r="C55" s="105"/>
      <c r="D55" s="53"/>
      <c r="E55" s="40"/>
      <c r="F55" s="53"/>
      <c r="G55" s="53"/>
      <c r="H55" s="106"/>
      <c r="I55" s="53"/>
      <c r="J55" s="40"/>
      <c r="K55" s="40"/>
      <c r="L55" s="40"/>
      <c r="M55" s="53"/>
      <c r="N55" s="62"/>
    </row>
    <row r="56" spans="1:16">
      <c r="A56" s="113"/>
      <c r="B56" s="62"/>
      <c r="C56" s="105"/>
      <c r="D56" s="53"/>
      <c r="E56" s="40"/>
      <c r="F56" s="53"/>
      <c r="G56" s="53"/>
      <c r="H56" s="106"/>
      <c r="I56" s="53"/>
      <c r="J56" s="40"/>
      <c r="K56" s="40"/>
      <c r="L56" s="40"/>
      <c r="M56" s="53"/>
      <c r="N56" s="62"/>
    </row>
    <row r="57" spans="1:16">
      <c r="A57" s="113"/>
      <c r="B57" s="62"/>
      <c r="C57" s="105"/>
      <c r="D57" s="53"/>
      <c r="E57" s="40"/>
      <c r="F57" s="53"/>
      <c r="G57" s="53"/>
      <c r="H57" s="106"/>
      <c r="I57" s="53"/>
      <c r="J57" s="40"/>
      <c r="K57" s="40"/>
      <c r="L57" s="40"/>
      <c r="M57" s="53"/>
      <c r="N57" s="62"/>
    </row>
    <row r="58" spans="1:16">
      <c r="A58" s="62"/>
      <c r="B58" s="62"/>
      <c r="C58" s="105"/>
      <c r="D58" s="53"/>
      <c r="E58" s="40"/>
      <c r="F58" s="53"/>
      <c r="G58" s="53"/>
      <c r="H58" s="106"/>
      <c r="I58" s="53"/>
      <c r="J58" s="40"/>
      <c r="K58" s="40"/>
      <c r="L58" s="40"/>
      <c r="M58" s="53"/>
      <c r="N58" s="62"/>
    </row>
    <row r="59" spans="1:16">
      <c r="A59" s="62"/>
      <c r="B59" s="62"/>
      <c r="C59" s="105"/>
      <c r="D59" s="53"/>
      <c r="E59" s="40"/>
      <c r="F59" s="53"/>
      <c r="G59" s="53"/>
      <c r="H59" s="106"/>
      <c r="I59" s="53"/>
      <c r="J59" s="40"/>
      <c r="K59" s="40"/>
      <c r="L59" s="40"/>
      <c r="M59" s="53"/>
      <c r="N59" s="62"/>
    </row>
    <row r="60" spans="1:16">
      <c r="A60" s="62"/>
      <c r="B60" s="62"/>
      <c r="C60" s="105"/>
      <c r="D60" s="53"/>
      <c r="E60" s="40"/>
      <c r="F60" s="53"/>
      <c r="G60" s="53"/>
      <c r="H60" s="106"/>
      <c r="I60" s="53"/>
      <c r="J60" s="40"/>
      <c r="K60" s="40"/>
      <c r="L60" s="40"/>
      <c r="M60" s="53"/>
      <c r="N60" s="62"/>
    </row>
    <row r="61" spans="1:16">
      <c r="D61" s="49"/>
      <c r="E61" s="40"/>
      <c r="F61" s="49"/>
      <c r="G61" s="49"/>
      <c r="H61" s="57"/>
      <c r="I61" s="49"/>
      <c r="J61" s="40"/>
      <c r="K61" s="40"/>
      <c r="L61" s="40"/>
      <c r="M61" s="49"/>
    </row>
    <row r="62" spans="1:16">
      <c r="D62" s="49"/>
      <c r="E62" s="40"/>
      <c r="F62" s="49"/>
      <c r="G62" s="49"/>
      <c r="H62" s="57"/>
      <c r="I62" s="49"/>
      <c r="J62" s="40"/>
      <c r="K62" s="40"/>
      <c r="L62" s="40"/>
      <c r="M62" s="49"/>
    </row>
    <row r="63" spans="1:16">
      <c r="D63" s="49"/>
      <c r="E63" s="40"/>
      <c r="F63" s="49"/>
      <c r="G63" s="49"/>
      <c r="H63" s="57"/>
      <c r="I63" s="49"/>
      <c r="J63" s="40"/>
      <c r="K63" s="40"/>
      <c r="L63" s="40"/>
      <c r="M63" s="49"/>
    </row>
    <row r="64" spans="1:16">
      <c r="D64" s="49"/>
      <c r="E64" s="40"/>
      <c r="F64" s="49"/>
      <c r="G64" s="49"/>
      <c r="H64" s="57"/>
      <c r="I64" s="49"/>
      <c r="J64" s="40"/>
      <c r="K64" s="40"/>
      <c r="L64" s="40"/>
      <c r="M64" s="49"/>
    </row>
    <row r="65" spans="4:13">
      <c r="D65" s="49"/>
      <c r="E65" s="40"/>
      <c r="F65" s="49"/>
      <c r="G65" s="49"/>
      <c r="H65" s="57"/>
      <c r="I65" s="49"/>
      <c r="J65" s="40"/>
      <c r="K65" s="40"/>
      <c r="L65" s="40"/>
      <c r="M65" s="49"/>
    </row>
    <row r="66" spans="4:13">
      <c r="D66" s="49"/>
      <c r="E66" s="40"/>
      <c r="F66" s="49"/>
      <c r="G66" s="49"/>
      <c r="H66" s="57"/>
      <c r="I66" s="49"/>
      <c r="J66" s="40"/>
      <c r="K66" s="40"/>
      <c r="L66" s="40"/>
      <c r="M66" s="49"/>
    </row>
    <row r="67" spans="4:13">
      <c r="D67" s="49"/>
      <c r="E67" s="40"/>
      <c r="F67" s="49"/>
      <c r="G67" s="49"/>
      <c r="H67" s="57"/>
      <c r="I67" s="49"/>
      <c r="J67" s="40"/>
      <c r="K67" s="40"/>
      <c r="L67" s="40"/>
      <c r="M67" s="49"/>
    </row>
    <row r="68" spans="4:13">
      <c r="D68" s="49"/>
      <c r="E68" s="40"/>
      <c r="F68" s="49"/>
      <c r="G68" s="49"/>
      <c r="H68" s="57"/>
      <c r="I68" s="49"/>
      <c r="J68" s="40"/>
      <c r="K68" s="40"/>
      <c r="L68" s="40"/>
      <c r="M68" s="49"/>
    </row>
    <row r="69" spans="4:13">
      <c r="D69" s="49"/>
      <c r="E69" s="40"/>
      <c r="F69" s="49"/>
      <c r="G69" s="49"/>
      <c r="H69" s="57"/>
      <c r="I69" s="49"/>
      <c r="J69" s="40"/>
      <c r="K69" s="40"/>
      <c r="L69" s="40"/>
      <c r="M69" s="49"/>
    </row>
    <row r="70" spans="4:13">
      <c r="D70" s="49"/>
      <c r="E70" s="40"/>
      <c r="F70" s="49"/>
      <c r="G70" s="49"/>
      <c r="H70" s="57"/>
      <c r="I70" s="49"/>
      <c r="J70" s="40"/>
      <c r="K70" s="40"/>
      <c r="L70" s="40"/>
      <c r="M70" s="49"/>
    </row>
    <row r="71" spans="4:13">
      <c r="D71" s="49"/>
      <c r="E71" s="40"/>
      <c r="F71" s="49"/>
      <c r="G71" s="49"/>
      <c r="H71" s="57"/>
      <c r="I71" s="49"/>
      <c r="J71" s="40"/>
      <c r="K71" s="40"/>
      <c r="L71" s="40"/>
      <c r="M71" s="49"/>
    </row>
    <row r="72" spans="4:13">
      <c r="D72" s="49"/>
      <c r="E72" s="40"/>
      <c r="F72" s="49"/>
      <c r="G72" s="49"/>
      <c r="H72" s="57"/>
      <c r="I72" s="49"/>
      <c r="J72" s="40"/>
      <c r="K72" s="40"/>
      <c r="L72" s="40"/>
      <c r="M72" s="49"/>
    </row>
    <row r="73" spans="4:13">
      <c r="D73" s="49"/>
      <c r="E73" s="40"/>
      <c r="F73" s="49"/>
      <c r="G73" s="49"/>
      <c r="H73" s="57"/>
      <c r="I73" s="49"/>
      <c r="J73" s="40"/>
      <c r="K73" s="40"/>
      <c r="L73" s="40"/>
      <c r="M73" s="49"/>
    </row>
    <row r="74" spans="4:13">
      <c r="D74" s="49"/>
      <c r="E74" s="40"/>
      <c r="F74" s="49"/>
      <c r="G74" s="49"/>
      <c r="H74" s="57"/>
      <c r="I74" s="49"/>
      <c r="J74" s="40"/>
      <c r="K74" s="40"/>
      <c r="L74" s="40"/>
      <c r="M74" s="49"/>
    </row>
    <row r="75" spans="4:13">
      <c r="D75" s="49"/>
      <c r="E75" s="40"/>
      <c r="F75" s="49"/>
      <c r="G75" s="49"/>
      <c r="H75" s="57"/>
      <c r="I75" s="49"/>
      <c r="J75" s="40"/>
      <c r="K75" s="40"/>
      <c r="L75" s="40"/>
      <c r="M75" s="49"/>
    </row>
    <row r="76" spans="4:13">
      <c r="D76" s="49"/>
      <c r="E76" s="40"/>
      <c r="F76" s="49"/>
      <c r="G76" s="49"/>
      <c r="H76" s="57"/>
      <c r="I76" s="49"/>
      <c r="J76" s="40"/>
      <c r="K76" s="40"/>
      <c r="L76" s="40"/>
      <c r="M76" s="49"/>
    </row>
    <row r="77" spans="4:13">
      <c r="D77" s="49"/>
      <c r="E77" s="40"/>
      <c r="F77" s="49"/>
      <c r="G77" s="49"/>
      <c r="H77" s="57"/>
      <c r="I77" s="49"/>
      <c r="J77" s="40"/>
      <c r="K77" s="40"/>
      <c r="L77" s="40"/>
      <c r="M77" s="49"/>
    </row>
    <row r="78" spans="4:13">
      <c r="D78" s="49"/>
      <c r="E78" s="40"/>
      <c r="F78" s="49"/>
      <c r="G78" s="49"/>
      <c r="H78" s="57"/>
      <c r="I78" s="49"/>
      <c r="J78" s="40"/>
      <c r="K78" s="40"/>
      <c r="L78" s="40"/>
      <c r="M78" s="49"/>
    </row>
    <row r="79" spans="4:13">
      <c r="D79" s="49"/>
      <c r="E79" s="40"/>
      <c r="F79" s="49"/>
      <c r="G79" s="49"/>
      <c r="H79" s="57"/>
      <c r="I79" s="49"/>
      <c r="J79" s="40"/>
      <c r="K79" s="40"/>
      <c r="L79" s="40"/>
      <c r="M79" s="49"/>
    </row>
    <row r="80" spans="4:13">
      <c r="D80" s="49"/>
      <c r="E80" s="40"/>
      <c r="F80" s="49"/>
      <c r="G80" s="49"/>
      <c r="H80" s="57"/>
      <c r="I80" s="49"/>
      <c r="J80" s="40"/>
      <c r="K80" s="40"/>
      <c r="L80" s="40"/>
      <c r="M80" s="49"/>
    </row>
    <row r="81" spans="4:13">
      <c r="D81" s="49"/>
      <c r="E81" s="40"/>
      <c r="F81" s="49"/>
      <c r="G81" s="49"/>
      <c r="H81" s="57"/>
      <c r="I81" s="49"/>
      <c r="J81" s="40"/>
      <c r="K81" s="40"/>
      <c r="L81" s="40"/>
      <c r="M81" s="49"/>
    </row>
    <row r="82" spans="4:13">
      <c r="D82" s="49"/>
      <c r="E82" s="40"/>
      <c r="F82" s="49"/>
      <c r="G82" s="49"/>
      <c r="H82" s="57"/>
      <c r="I82" s="49"/>
      <c r="J82" s="40"/>
      <c r="K82" s="40"/>
      <c r="L82" s="40"/>
      <c r="M82" s="49"/>
    </row>
    <row r="83" spans="4:13">
      <c r="D83" s="49"/>
      <c r="E83" s="40"/>
      <c r="F83" s="49"/>
      <c r="G83" s="49"/>
      <c r="H83" s="57"/>
      <c r="I83" s="49"/>
      <c r="J83" s="40"/>
      <c r="K83" s="40"/>
      <c r="L83" s="40"/>
      <c r="M83" s="49"/>
    </row>
    <row r="84" spans="4:13">
      <c r="D84" s="49"/>
      <c r="E84" s="40"/>
      <c r="F84" s="49"/>
      <c r="G84" s="49"/>
      <c r="H84" s="57"/>
      <c r="I84" s="49"/>
      <c r="J84" s="40"/>
      <c r="K84" s="40"/>
      <c r="L84" s="40"/>
      <c r="M84" s="49"/>
    </row>
    <row r="85" spans="4:13">
      <c r="D85" s="49"/>
      <c r="E85" s="40"/>
      <c r="F85" s="49"/>
      <c r="G85" s="49"/>
      <c r="H85" s="57"/>
      <c r="I85" s="49"/>
      <c r="J85" s="40"/>
      <c r="K85" s="40"/>
      <c r="L85" s="40"/>
      <c r="M85" s="49"/>
    </row>
    <row r="86" spans="4:13">
      <c r="D86" s="49"/>
      <c r="E86" s="40"/>
      <c r="F86" s="49"/>
      <c r="G86" s="49"/>
      <c r="H86" s="57"/>
      <c r="I86" s="49"/>
      <c r="J86" s="40"/>
      <c r="K86" s="40"/>
      <c r="L86" s="40"/>
      <c r="M86" s="49"/>
    </row>
    <row r="87" spans="4:13">
      <c r="D87" s="49"/>
      <c r="E87" s="40"/>
      <c r="F87" s="49"/>
      <c r="G87" s="49"/>
      <c r="H87" s="57"/>
      <c r="I87" s="49"/>
      <c r="J87" s="40"/>
      <c r="K87" s="40"/>
      <c r="L87" s="40"/>
      <c r="M87" s="49"/>
    </row>
    <row r="88" spans="4:13">
      <c r="D88" s="49"/>
      <c r="E88" s="40"/>
      <c r="F88" s="49"/>
      <c r="G88" s="49"/>
      <c r="H88" s="57"/>
      <c r="I88" s="49"/>
      <c r="J88" s="40"/>
      <c r="K88" s="40"/>
      <c r="L88" s="40"/>
      <c r="M88" s="49"/>
    </row>
    <row r="89" spans="4:13">
      <c r="D89" s="49"/>
      <c r="E89" s="40"/>
      <c r="F89" s="49"/>
      <c r="G89" s="49"/>
      <c r="H89" s="57"/>
      <c r="I89" s="49"/>
      <c r="J89" s="40"/>
      <c r="K89" s="40"/>
      <c r="L89" s="40"/>
      <c r="M89" s="49"/>
    </row>
    <row r="90" spans="4:13">
      <c r="D90" s="49"/>
      <c r="E90" s="40"/>
      <c r="F90" s="49"/>
      <c r="G90" s="49"/>
      <c r="H90" s="57"/>
      <c r="I90" s="49"/>
      <c r="J90" s="40"/>
      <c r="K90" s="40"/>
      <c r="L90" s="40"/>
      <c r="M90" s="49"/>
    </row>
    <row r="91" spans="4:13">
      <c r="D91" s="49"/>
      <c r="E91" s="40"/>
      <c r="F91" s="49"/>
      <c r="G91" s="49"/>
      <c r="H91" s="57"/>
      <c r="I91" s="49"/>
      <c r="J91" s="40"/>
      <c r="K91" s="40"/>
      <c r="L91" s="40"/>
      <c r="M91" s="49"/>
    </row>
    <row r="92" spans="4:13">
      <c r="D92" s="49"/>
      <c r="E92" s="40"/>
      <c r="F92" s="49"/>
      <c r="G92" s="49"/>
      <c r="H92" s="57"/>
      <c r="I92" s="49"/>
      <c r="J92" s="40"/>
      <c r="K92" s="40"/>
      <c r="L92" s="40"/>
      <c r="M92" s="49"/>
    </row>
    <row r="93" spans="4:13">
      <c r="D93" s="49"/>
      <c r="E93" s="40"/>
      <c r="F93" s="49"/>
      <c r="G93" s="49"/>
      <c r="H93" s="57"/>
      <c r="I93" s="49"/>
      <c r="J93" s="40"/>
      <c r="K93" s="40"/>
      <c r="L93" s="40"/>
      <c r="M93" s="49"/>
    </row>
    <row r="94" spans="4:13">
      <c r="D94" s="49"/>
      <c r="E94" s="40"/>
      <c r="F94" s="49"/>
      <c r="G94" s="49"/>
      <c r="H94" s="57"/>
      <c r="I94" s="49"/>
      <c r="J94" s="40"/>
      <c r="K94" s="40"/>
      <c r="L94" s="40"/>
      <c r="M94" s="49"/>
    </row>
    <row r="95" spans="4:13">
      <c r="D95" s="49"/>
      <c r="E95" s="40"/>
      <c r="F95" s="49"/>
      <c r="G95" s="49"/>
      <c r="H95" s="57"/>
      <c r="I95" s="49"/>
      <c r="J95" s="40"/>
      <c r="K95" s="40"/>
      <c r="L95" s="40"/>
      <c r="M95" s="49"/>
    </row>
    <row r="96" spans="4:13">
      <c r="D96" s="49"/>
      <c r="E96" s="40"/>
      <c r="F96" s="49"/>
      <c r="G96" s="49"/>
      <c r="H96" s="57"/>
      <c r="I96" s="49"/>
      <c r="J96" s="40"/>
      <c r="K96" s="40"/>
      <c r="L96" s="40"/>
      <c r="M96" s="49"/>
    </row>
    <row r="97" spans="4:13">
      <c r="D97" s="49"/>
      <c r="E97" s="40"/>
      <c r="F97" s="49"/>
      <c r="G97" s="49"/>
      <c r="H97" s="57"/>
      <c r="I97" s="49"/>
      <c r="J97" s="40"/>
      <c r="K97" s="40"/>
      <c r="L97" s="40"/>
      <c r="M97" s="49"/>
    </row>
    <row r="98" spans="4:13">
      <c r="D98" s="49"/>
      <c r="E98" s="40"/>
      <c r="F98" s="49"/>
      <c r="G98" s="49"/>
      <c r="H98" s="57"/>
      <c r="I98" s="49"/>
      <c r="J98" s="40"/>
      <c r="K98" s="40"/>
      <c r="L98" s="40"/>
      <c r="M98" s="49"/>
    </row>
    <row r="99" spans="4:13">
      <c r="D99" s="49"/>
      <c r="E99" s="40"/>
      <c r="F99" s="49"/>
      <c r="G99" s="49"/>
      <c r="H99" s="57"/>
      <c r="I99" s="49"/>
      <c r="J99" s="40"/>
      <c r="K99" s="40"/>
      <c r="L99" s="40"/>
      <c r="M99" s="49"/>
    </row>
    <row r="100" spans="4:13">
      <c r="D100" s="49"/>
      <c r="E100" s="40"/>
      <c r="F100" s="49"/>
      <c r="G100" s="49"/>
      <c r="H100" s="57"/>
      <c r="I100" s="49"/>
      <c r="J100" s="40"/>
      <c r="K100" s="40"/>
      <c r="L100" s="40"/>
      <c r="M100" s="49"/>
    </row>
    <row r="101" spans="4:13">
      <c r="D101" s="49"/>
      <c r="E101" s="40"/>
      <c r="F101" s="49"/>
      <c r="G101" s="49"/>
      <c r="H101" s="57"/>
      <c r="I101" s="49"/>
      <c r="J101" s="40"/>
      <c r="K101" s="40"/>
      <c r="L101" s="40"/>
      <c r="M101" s="49"/>
    </row>
    <row r="102" spans="4:13">
      <c r="D102" s="49"/>
      <c r="E102" s="40"/>
      <c r="F102" s="49"/>
      <c r="G102" s="49"/>
      <c r="H102" s="57"/>
      <c r="I102" s="49"/>
      <c r="J102" s="40"/>
      <c r="K102" s="40"/>
      <c r="L102" s="40"/>
      <c r="M102" s="49"/>
    </row>
    <row r="103" spans="4:13">
      <c r="D103" s="49"/>
      <c r="E103" s="40"/>
      <c r="F103" s="49"/>
      <c r="G103" s="49"/>
      <c r="H103" s="57"/>
      <c r="I103" s="49"/>
      <c r="J103" s="40"/>
      <c r="K103" s="40"/>
      <c r="L103" s="40"/>
      <c r="M103" s="49"/>
    </row>
    <row r="104" spans="4:13">
      <c r="D104" s="49"/>
      <c r="E104" s="40"/>
      <c r="F104" s="49"/>
      <c r="G104" s="49"/>
      <c r="H104" s="57"/>
      <c r="I104" s="49"/>
      <c r="J104" s="40"/>
      <c r="K104" s="40"/>
      <c r="L104" s="40"/>
      <c r="M104" s="49"/>
    </row>
    <row r="105" spans="4:13">
      <c r="D105" s="49"/>
      <c r="E105" s="40"/>
      <c r="F105" s="49"/>
      <c r="G105" s="49"/>
      <c r="H105" s="57"/>
      <c r="I105" s="49"/>
      <c r="J105" s="40"/>
      <c r="K105" s="40"/>
      <c r="L105" s="40"/>
      <c r="M105" s="49"/>
    </row>
    <row r="106" spans="4:13">
      <c r="D106" s="49"/>
      <c r="E106" s="40"/>
      <c r="F106" s="49"/>
      <c r="G106" s="49"/>
      <c r="H106" s="57"/>
      <c r="I106" s="49"/>
      <c r="J106" s="40"/>
      <c r="K106" s="40"/>
      <c r="L106" s="40"/>
      <c r="M106" s="49"/>
    </row>
    <row r="107" spans="4:13">
      <c r="D107" s="49"/>
      <c r="E107" s="40"/>
      <c r="F107" s="49"/>
      <c r="G107" s="49"/>
      <c r="H107" s="57"/>
      <c r="I107" s="49"/>
      <c r="J107" s="40"/>
      <c r="K107" s="40"/>
      <c r="L107" s="40"/>
      <c r="M107" s="49"/>
    </row>
    <row r="108" spans="4:13">
      <c r="D108" s="49"/>
      <c r="E108" s="40"/>
      <c r="F108" s="49"/>
      <c r="G108" s="49"/>
      <c r="H108" s="57"/>
      <c r="I108" s="49"/>
      <c r="J108" s="40"/>
      <c r="K108" s="40"/>
      <c r="L108" s="40"/>
      <c r="M108" s="49"/>
    </row>
    <row r="109" spans="4:13">
      <c r="D109" s="49"/>
      <c r="E109" s="40"/>
      <c r="F109" s="49"/>
      <c r="G109" s="49"/>
      <c r="H109" s="57"/>
      <c r="I109" s="49"/>
      <c r="J109" s="40"/>
      <c r="K109" s="40"/>
      <c r="L109" s="40"/>
      <c r="M109" s="49"/>
    </row>
    <row r="110" spans="4:13">
      <c r="D110" s="49"/>
      <c r="E110" s="40"/>
      <c r="F110" s="49"/>
      <c r="G110" s="49"/>
      <c r="H110" s="57"/>
      <c r="I110" s="49"/>
      <c r="J110" s="40"/>
      <c r="K110" s="40"/>
      <c r="L110" s="40"/>
      <c r="M110" s="49"/>
    </row>
    <row r="111" spans="4:13">
      <c r="D111" s="49"/>
      <c r="E111" s="40"/>
      <c r="F111" s="49"/>
      <c r="G111" s="49"/>
      <c r="H111" s="57"/>
      <c r="I111" s="49"/>
      <c r="J111" s="40"/>
      <c r="K111" s="40"/>
      <c r="L111" s="40"/>
      <c r="M111" s="49"/>
    </row>
    <row r="112" spans="4:13">
      <c r="D112" s="49"/>
      <c r="E112" s="40"/>
      <c r="F112" s="49"/>
      <c r="G112" s="49"/>
      <c r="H112" s="57"/>
      <c r="I112" s="49"/>
      <c r="J112" s="40"/>
      <c r="K112" s="40"/>
      <c r="L112" s="40"/>
      <c r="M112" s="49"/>
    </row>
    <row r="113" spans="4:13">
      <c r="D113" s="49"/>
      <c r="E113" s="40"/>
      <c r="F113" s="49"/>
      <c r="G113" s="49"/>
      <c r="H113" s="57"/>
      <c r="I113" s="49"/>
      <c r="J113" s="40"/>
      <c r="K113" s="40"/>
      <c r="L113" s="40"/>
      <c r="M113" s="49"/>
    </row>
    <row r="114" spans="4:13">
      <c r="D114" s="49"/>
      <c r="E114" s="40"/>
      <c r="F114" s="49"/>
      <c r="G114" s="49"/>
      <c r="H114" s="57"/>
      <c r="I114" s="49"/>
      <c r="J114" s="40"/>
      <c r="K114" s="40"/>
      <c r="L114" s="40"/>
      <c r="M114" s="49"/>
    </row>
    <row r="115" spans="4:13">
      <c r="D115" s="49"/>
      <c r="E115" s="40"/>
      <c r="F115" s="49"/>
      <c r="G115" s="49"/>
      <c r="H115" s="57"/>
      <c r="I115" s="49"/>
      <c r="J115" s="40"/>
      <c r="K115" s="40"/>
      <c r="L115" s="40"/>
      <c r="M115" s="49"/>
    </row>
    <row r="116" spans="4:13">
      <c r="D116" s="49"/>
      <c r="E116" s="40"/>
      <c r="F116" s="49"/>
      <c r="G116" s="49"/>
      <c r="H116" s="57"/>
      <c r="I116" s="49"/>
      <c r="J116" s="40"/>
      <c r="K116" s="40"/>
      <c r="L116" s="40"/>
      <c r="M116" s="49"/>
    </row>
    <row r="117" spans="4:13">
      <c r="D117" s="49"/>
      <c r="E117" s="40"/>
      <c r="F117" s="49"/>
      <c r="G117" s="49"/>
      <c r="H117" s="57"/>
      <c r="I117" s="49"/>
      <c r="J117" s="40"/>
      <c r="K117" s="40"/>
      <c r="L117" s="40"/>
      <c r="M117" s="49"/>
    </row>
    <row r="118" spans="4:13">
      <c r="D118" s="49"/>
      <c r="E118" s="40"/>
      <c r="F118" s="49"/>
      <c r="G118" s="49"/>
      <c r="H118" s="57"/>
      <c r="I118" s="49"/>
      <c r="J118" s="40"/>
      <c r="K118" s="40"/>
      <c r="L118" s="40"/>
      <c r="M118" s="49"/>
    </row>
    <row r="119" spans="4:13">
      <c r="D119" s="49"/>
      <c r="E119" s="40"/>
      <c r="F119" s="49"/>
      <c r="G119" s="49"/>
      <c r="H119" s="57"/>
      <c r="I119" s="49"/>
      <c r="J119" s="40"/>
      <c r="K119" s="40"/>
      <c r="L119" s="40"/>
      <c r="M119" s="49"/>
    </row>
    <row r="120" spans="4:13">
      <c r="D120" s="49"/>
      <c r="E120" s="40"/>
      <c r="F120" s="49"/>
      <c r="G120" s="49"/>
      <c r="H120" s="57"/>
      <c r="I120" s="49"/>
      <c r="J120" s="40"/>
      <c r="K120" s="40"/>
      <c r="L120" s="40"/>
      <c r="M120" s="49"/>
    </row>
    <row r="121" spans="4:13">
      <c r="D121" s="49"/>
      <c r="E121" s="40"/>
      <c r="F121" s="49"/>
      <c r="G121" s="49"/>
      <c r="H121" s="57"/>
      <c r="I121" s="49"/>
      <c r="J121" s="40"/>
      <c r="K121" s="40"/>
      <c r="L121" s="40"/>
      <c r="M121" s="49"/>
    </row>
    <row r="122" spans="4:13">
      <c r="D122" s="49"/>
      <c r="E122" s="40"/>
      <c r="F122" s="49"/>
      <c r="G122" s="49"/>
      <c r="H122" s="57"/>
      <c r="I122" s="49"/>
      <c r="J122" s="40"/>
      <c r="K122" s="40"/>
      <c r="L122" s="40"/>
      <c r="M122" s="49"/>
    </row>
    <row r="123" spans="4:13">
      <c r="D123" s="49"/>
      <c r="E123" s="40"/>
      <c r="F123" s="49"/>
      <c r="G123" s="49"/>
      <c r="H123" s="57"/>
      <c r="I123" s="49"/>
      <c r="J123" s="40"/>
      <c r="K123" s="40"/>
      <c r="L123" s="40"/>
      <c r="M123" s="49"/>
    </row>
    <row r="124" spans="4:13">
      <c r="D124" s="49"/>
      <c r="E124" s="40"/>
      <c r="F124" s="49"/>
      <c r="G124" s="49"/>
      <c r="H124" s="57"/>
      <c r="I124" s="49"/>
      <c r="J124" s="40"/>
      <c r="K124" s="40"/>
      <c r="L124" s="40"/>
      <c r="M124" s="49"/>
    </row>
    <row r="125" spans="4:13">
      <c r="D125" s="49"/>
      <c r="E125" s="40"/>
      <c r="F125" s="49"/>
      <c r="G125" s="49"/>
      <c r="H125" s="57"/>
      <c r="I125" s="49"/>
      <c r="J125" s="40"/>
      <c r="K125" s="40"/>
      <c r="L125" s="40"/>
      <c r="M125" s="49"/>
    </row>
    <row r="126" spans="4:13">
      <c r="D126" s="49"/>
      <c r="E126" s="40"/>
      <c r="F126" s="49"/>
      <c r="G126" s="49"/>
      <c r="H126" s="57"/>
      <c r="I126" s="49"/>
      <c r="J126" s="40"/>
      <c r="K126" s="40"/>
      <c r="L126" s="40"/>
      <c r="M126" s="49"/>
    </row>
    <row r="127" spans="4:13">
      <c r="D127" s="49"/>
      <c r="E127" s="40"/>
      <c r="F127" s="49"/>
      <c r="G127" s="49"/>
      <c r="H127" s="57"/>
      <c r="I127" s="49"/>
      <c r="J127" s="40"/>
      <c r="K127" s="40"/>
      <c r="L127" s="40"/>
      <c r="M127" s="49"/>
    </row>
    <row r="128" spans="4:13">
      <c r="D128" s="49"/>
      <c r="E128" s="40"/>
      <c r="F128" s="49"/>
      <c r="G128" s="49"/>
      <c r="H128" s="57"/>
      <c r="I128" s="49"/>
      <c r="J128" s="40"/>
      <c r="K128" s="40"/>
      <c r="L128" s="40"/>
      <c r="M128" s="49"/>
    </row>
    <row r="129" spans="4:13">
      <c r="D129" s="49"/>
      <c r="E129" s="40"/>
      <c r="F129" s="49"/>
      <c r="G129" s="49"/>
      <c r="H129" s="57"/>
      <c r="I129" s="49"/>
      <c r="J129" s="40"/>
      <c r="K129" s="40"/>
      <c r="L129" s="40"/>
      <c r="M129" s="49"/>
    </row>
    <row r="130" spans="4:13">
      <c r="D130" s="49"/>
      <c r="E130" s="40"/>
      <c r="F130" s="49"/>
      <c r="G130" s="49"/>
      <c r="H130" s="57"/>
      <c r="I130" s="49"/>
      <c r="J130" s="40"/>
      <c r="K130" s="40"/>
      <c r="L130" s="40"/>
      <c r="M130" s="49"/>
    </row>
    <row r="131" spans="4:13">
      <c r="D131" s="49"/>
      <c r="E131" s="40"/>
      <c r="F131" s="49"/>
      <c r="G131" s="49"/>
      <c r="H131" s="57"/>
      <c r="I131" s="49"/>
      <c r="J131" s="40"/>
      <c r="K131" s="40"/>
      <c r="L131" s="40"/>
      <c r="M131" s="49"/>
    </row>
    <row r="132" spans="4:13">
      <c r="D132" s="49"/>
      <c r="E132" s="40"/>
      <c r="F132" s="49"/>
      <c r="G132" s="49"/>
      <c r="H132" s="57"/>
      <c r="I132" s="49"/>
      <c r="J132" s="40"/>
      <c r="K132" s="40"/>
      <c r="L132" s="40"/>
      <c r="M132" s="49"/>
    </row>
    <row r="133" spans="4:13">
      <c r="D133" s="49"/>
      <c r="E133" s="40"/>
      <c r="F133" s="49"/>
      <c r="G133" s="49"/>
      <c r="H133" s="57"/>
      <c r="I133" s="49"/>
      <c r="J133" s="40"/>
      <c r="K133" s="40"/>
      <c r="L133" s="40"/>
      <c r="M133" s="49"/>
    </row>
    <row r="134" spans="4:13">
      <c r="D134" s="49"/>
      <c r="E134" s="40"/>
      <c r="F134" s="49"/>
      <c r="G134" s="49"/>
      <c r="H134" s="57"/>
      <c r="I134" s="49"/>
      <c r="J134" s="40"/>
      <c r="K134" s="40"/>
      <c r="L134" s="40"/>
      <c r="M134" s="49"/>
    </row>
    <row r="135" spans="4:13">
      <c r="D135" s="49"/>
      <c r="E135" s="40"/>
      <c r="F135" s="49"/>
      <c r="G135" s="49"/>
      <c r="H135" s="57"/>
      <c r="I135" s="49"/>
      <c r="J135" s="40"/>
      <c r="K135" s="40"/>
      <c r="L135" s="40"/>
      <c r="M135" s="49"/>
    </row>
    <row r="136" spans="4:13">
      <c r="D136" s="49"/>
      <c r="E136" s="40"/>
      <c r="F136" s="49"/>
      <c r="G136" s="49"/>
      <c r="H136" s="57"/>
      <c r="I136" s="49"/>
      <c r="J136" s="40"/>
      <c r="K136" s="40"/>
      <c r="L136" s="40"/>
      <c r="M136" s="49"/>
    </row>
    <row r="137" spans="4:13">
      <c r="D137" s="49"/>
      <c r="E137" s="40"/>
      <c r="F137" s="49"/>
      <c r="G137" s="49"/>
      <c r="H137" s="57"/>
      <c r="I137" s="49"/>
      <c r="J137" s="40"/>
      <c r="K137" s="40"/>
      <c r="L137" s="40"/>
      <c r="M137" s="49"/>
    </row>
    <row r="138" spans="4:13">
      <c r="D138" s="49"/>
      <c r="E138" s="40"/>
      <c r="F138" s="49"/>
      <c r="G138" s="49"/>
      <c r="H138" s="57"/>
      <c r="I138" s="49"/>
      <c r="J138" s="40"/>
      <c r="K138" s="40"/>
      <c r="L138" s="40"/>
      <c r="M138" s="49"/>
    </row>
    <row r="139" spans="4:13">
      <c r="D139" s="49"/>
      <c r="E139" s="40"/>
      <c r="F139" s="49"/>
      <c r="G139" s="49"/>
      <c r="H139" s="57"/>
      <c r="I139" s="49"/>
      <c r="J139" s="40"/>
      <c r="K139" s="40"/>
      <c r="L139" s="40"/>
      <c r="M139" s="49"/>
    </row>
    <row r="140" spans="4:13">
      <c r="D140" s="49"/>
      <c r="E140" s="40"/>
      <c r="F140" s="49"/>
      <c r="G140" s="49"/>
      <c r="H140" s="57"/>
      <c r="I140" s="49"/>
      <c r="J140" s="40"/>
      <c r="K140" s="40"/>
      <c r="L140" s="40"/>
      <c r="M140" s="49"/>
    </row>
    <row r="141" spans="4:13">
      <c r="D141" s="49"/>
      <c r="E141" s="40"/>
      <c r="F141" s="49"/>
      <c r="G141" s="49"/>
      <c r="H141" s="57"/>
      <c r="I141" s="49"/>
      <c r="J141" s="40"/>
      <c r="K141" s="40"/>
      <c r="L141" s="40"/>
      <c r="M141" s="49"/>
    </row>
    <row r="142" spans="4:13">
      <c r="D142" s="49"/>
      <c r="E142" s="40"/>
      <c r="F142" s="49"/>
      <c r="G142" s="49"/>
      <c r="H142" s="57"/>
      <c r="I142" s="49"/>
      <c r="J142" s="40"/>
      <c r="K142" s="40"/>
      <c r="L142" s="40"/>
      <c r="M142" s="49"/>
    </row>
    <row r="143" spans="4:13">
      <c r="D143" s="49"/>
      <c r="E143" s="40"/>
      <c r="F143" s="49"/>
      <c r="G143" s="49"/>
      <c r="H143" s="57"/>
      <c r="I143" s="49"/>
      <c r="J143" s="40"/>
      <c r="K143" s="40"/>
      <c r="L143" s="40"/>
      <c r="M143" s="49"/>
    </row>
    <row r="144" spans="4:13">
      <c r="D144" s="49"/>
      <c r="E144" s="40"/>
      <c r="F144" s="49"/>
      <c r="G144" s="49"/>
      <c r="H144" s="57"/>
      <c r="I144" s="49"/>
      <c r="J144" s="40"/>
      <c r="K144" s="40"/>
      <c r="L144" s="40"/>
      <c r="M144" s="49"/>
    </row>
    <row r="145" spans="4:13">
      <c r="D145" s="49"/>
      <c r="E145" s="40"/>
      <c r="F145" s="49"/>
      <c r="G145" s="49"/>
      <c r="H145" s="57"/>
      <c r="I145" s="49"/>
      <c r="J145" s="40"/>
      <c r="K145" s="40"/>
      <c r="L145" s="40"/>
      <c r="M145" s="49"/>
    </row>
    <row r="146" spans="4:13">
      <c r="D146" s="49"/>
      <c r="E146" s="40"/>
      <c r="F146" s="49"/>
      <c r="G146" s="49"/>
      <c r="H146" s="57"/>
      <c r="I146" s="49"/>
      <c r="J146" s="40"/>
      <c r="K146" s="40"/>
      <c r="L146" s="40"/>
      <c r="M146" s="49"/>
    </row>
    <row r="147" spans="4:13">
      <c r="D147" s="49"/>
      <c r="E147" s="40"/>
      <c r="F147" s="49"/>
      <c r="G147" s="49"/>
      <c r="H147" s="57"/>
      <c r="I147" s="49"/>
      <c r="J147" s="40"/>
      <c r="K147" s="40"/>
      <c r="L147" s="40"/>
      <c r="M147" s="49"/>
    </row>
    <row r="148" spans="4:13">
      <c r="D148" s="49"/>
      <c r="E148" s="40"/>
      <c r="F148" s="49"/>
      <c r="G148" s="49"/>
      <c r="H148" s="57"/>
      <c r="I148" s="49"/>
      <c r="J148" s="40"/>
      <c r="K148" s="40"/>
      <c r="L148" s="40"/>
      <c r="M148" s="49"/>
    </row>
    <row r="149" spans="4:13">
      <c r="D149" s="49"/>
      <c r="E149" s="40"/>
      <c r="F149" s="49"/>
      <c r="G149" s="49"/>
      <c r="H149" s="57"/>
      <c r="I149" s="49"/>
      <c r="J149" s="40"/>
      <c r="K149" s="40"/>
      <c r="L149" s="40"/>
      <c r="M149" s="49"/>
    </row>
    <row r="150" spans="4:13">
      <c r="D150" s="49"/>
      <c r="E150" s="40"/>
      <c r="F150" s="49"/>
      <c r="G150" s="49"/>
      <c r="H150" s="57"/>
      <c r="I150" s="49"/>
      <c r="J150" s="40"/>
      <c r="K150" s="40"/>
      <c r="L150" s="40"/>
      <c r="M150" s="49"/>
    </row>
    <row r="151" spans="4:13">
      <c r="D151" s="49"/>
      <c r="E151" s="40"/>
      <c r="F151" s="49"/>
      <c r="G151" s="49"/>
      <c r="H151" s="57"/>
      <c r="I151" s="49"/>
      <c r="J151" s="40"/>
      <c r="K151" s="40"/>
      <c r="L151" s="40"/>
      <c r="M151" s="49"/>
    </row>
    <row r="152" spans="4:13">
      <c r="D152" s="49"/>
      <c r="E152" s="40"/>
      <c r="F152" s="49"/>
      <c r="G152" s="49"/>
      <c r="H152" s="57"/>
      <c r="I152" s="49"/>
      <c r="J152" s="40"/>
      <c r="K152" s="40"/>
      <c r="L152" s="40"/>
      <c r="M152" s="49"/>
    </row>
    <row r="153" spans="4:13">
      <c r="D153" s="49"/>
      <c r="E153" s="40"/>
      <c r="F153" s="49"/>
      <c r="G153" s="49"/>
      <c r="H153" s="57"/>
      <c r="I153" s="49"/>
      <c r="J153" s="40"/>
      <c r="K153" s="40"/>
      <c r="L153" s="40"/>
      <c r="M153" s="49"/>
    </row>
    <row r="154" spans="4:13">
      <c r="D154" s="49"/>
      <c r="E154" s="40"/>
      <c r="F154" s="49"/>
      <c r="G154" s="49"/>
      <c r="H154" s="57"/>
      <c r="I154" s="49"/>
      <c r="J154" s="40"/>
      <c r="K154" s="40"/>
      <c r="L154" s="40"/>
      <c r="M154" s="49"/>
    </row>
    <row r="155" spans="4:13">
      <c r="D155" s="49"/>
      <c r="E155" s="40"/>
      <c r="F155" s="49"/>
      <c r="G155" s="49"/>
      <c r="H155" s="57"/>
      <c r="I155" s="49"/>
      <c r="J155" s="40"/>
      <c r="K155" s="40"/>
      <c r="L155" s="40"/>
      <c r="M155" s="49"/>
    </row>
    <row r="156" spans="4:13">
      <c r="D156" s="49"/>
      <c r="E156" s="40"/>
      <c r="F156" s="49"/>
      <c r="G156" s="49"/>
      <c r="H156" s="57"/>
      <c r="I156" s="49"/>
      <c r="J156" s="40"/>
      <c r="K156" s="40"/>
      <c r="L156" s="40"/>
      <c r="M156" s="49"/>
    </row>
    <row r="157" spans="4:13">
      <c r="D157" s="49"/>
      <c r="E157" s="40"/>
      <c r="F157" s="49"/>
      <c r="G157" s="49"/>
      <c r="H157" s="57"/>
      <c r="I157" s="49"/>
      <c r="J157" s="40"/>
      <c r="K157" s="40"/>
      <c r="L157" s="40"/>
      <c r="M157" s="49"/>
    </row>
    <row r="158" spans="4:13">
      <c r="D158" s="49"/>
      <c r="E158" s="40"/>
      <c r="F158" s="49"/>
      <c r="G158" s="49"/>
      <c r="H158" s="57"/>
      <c r="I158" s="49"/>
      <c r="J158" s="40"/>
      <c r="K158" s="40"/>
      <c r="L158" s="40"/>
      <c r="M158" s="49"/>
    </row>
    <row r="159" spans="4:13">
      <c r="D159" s="49"/>
      <c r="E159" s="40"/>
      <c r="F159" s="49"/>
      <c r="G159" s="49"/>
      <c r="H159" s="57"/>
      <c r="I159" s="49"/>
      <c r="J159" s="40"/>
      <c r="K159" s="40"/>
      <c r="L159" s="40"/>
      <c r="M159" s="49"/>
    </row>
    <row r="160" spans="4:13">
      <c r="D160" s="49"/>
      <c r="E160" s="40"/>
      <c r="F160" s="49"/>
      <c r="G160" s="49"/>
      <c r="H160" s="57"/>
      <c r="I160" s="49"/>
      <c r="J160" s="40"/>
      <c r="K160" s="40"/>
      <c r="L160" s="40"/>
      <c r="M160" s="49"/>
    </row>
    <row r="161" spans="4:13">
      <c r="D161" s="49"/>
      <c r="E161" s="40"/>
      <c r="F161" s="49"/>
      <c r="G161" s="49"/>
      <c r="H161" s="57"/>
      <c r="I161" s="49"/>
      <c r="J161" s="40"/>
      <c r="K161" s="40"/>
      <c r="L161" s="40"/>
      <c r="M161" s="49"/>
    </row>
    <row r="162" spans="4:13">
      <c r="D162" s="49"/>
      <c r="E162" s="40"/>
      <c r="F162" s="49"/>
      <c r="G162" s="49"/>
      <c r="H162" s="57"/>
      <c r="I162" s="49"/>
      <c r="J162" s="40"/>
      <c r="K162" s="40"/>
      <c r="L162" s="40"/>
      <c r="M162" s="49"/>
    </row>
    <row r="163" spans="4:13">
      <c r="D163" s="49"/>
      <c r="E163" s="40"/>
      <c r="F163" s="49"/>
      <c r="G163" s="49"/>
      <c r="H163" s="57"/>
      <c r="I163" s="49"/>
      <c r="J163" s="40"/>
      <c r="K163" s="40"/>
      <c r="L163" s="40"/>
      <c r="M163" s="49"/>
    </row>
    <row r="164" spans="4:13">
      <c r="D164" s="49"/>
      <c r="E164" s="40"/>
      <c r="F164" s="49"/>
      <c r="G164" s="49"/>
      <c r="H164" s="57"/>
      <c r="I164" s="49"/>
      <c r="J164" s="40"/>
      <c r="K164" s="40"/>
      <c r="L164" s="40"/>
      <c r="M164" s="49"/>
    </row>
    <row r="165" spans="4:13">
      <c r="D165" s="49"/>
      <c r="E165" s="40"/>
      <c r="F165" s="49"/>
      <c r="G165" s="49"/>
      <c r="H165" s="57"/>
      <c r="I165" s="49"/>
      <c r="J165" s="40"/>
      <c r="K165" s="40"/>
      <c r="L165" s="40"/>
      <c r="M165" s="49"/>
    </row>
    <row r="166" spans="4:13">
      <c r="D166" s="49"/>
      <c r="E166" s="40"/>
      <c r="F166" s="49"/>
      <c r="G166" s="49"/>
      <c r="H166" s="57"/>
      <c r="I166" s="49"/>
      <c r="J166" s="40"/>
      <c r="K166" s="40"/>
      <c r="L166" s="40"/>
      <c r="M166" s="49"/>
    </row>
    <row r="167" spans="4:13">
      <c r="D167" s="49"/>
      <c r="E167" s="40"/>
      <c r="F167" s="49"/>
      <c r="G167" s="49"/>
      <c r="H167" s="57"/>
      <c r="I167" s="49"/>
      <c r="J167" s="40"/>
      <c r="K167" s="40"/>
      <c r="L167" s="40"/>
      <c r="M167" s="49"/>
    </row>
    <row r="168" spans="4:13">
      <c r="D168" s="49"/>
      <c r="E168" s="40"/>
      <c r="F168" s="49"/>
      <c r="G168" s="49"/>
      <c r="H168" s="57"/>
      <c r="I168" s="49"/>
      <c r="J168" s="40"/>
      <c r="K168" s="40"/>
      <c r="L168" s="40"/>
      <c r="M168" s="49"/>
    </row>
    <row r="169" spans="4:13">
      <c r="D169" s="49"/>
      <c r="E169" s="40"/>
      <c r="F169" s="49"/>
      <c r="G169" s="49"/>
      <c r="H169" s="57"/>
      <c r="I169" s="49"/>
      <c r="J169" s="40"/>
      <c r="K169" s="40"/>
      <c r="L169" s="40"/>
      <c r="M169" s="49"/>
    </row>
    <row r="170" spans="4:13">
      <c r="D170" s="49"/>
      <c r="E170" s="40"/>
      <c r="F170" s="49"/>
      <c r="G170" s="49"/>
      <c r="H170" s="57"/>
      <c r="I170" s="49"/>
      <c r="J170" s="40"/>
      <c r="K170" s="40"/>
      <c r="L170" s="40"/>
      <c r="M170" s="49"/>
    </row>
    <row r="171" spans="4:13">
      <c r="D171" s="49"/>
      <c r="E171" s="40"/>
      <c r="F171" s="49"/>
      <c r="G171" s="49"/>
      <c r="H171" s="57"/>
      <c r="I171" s="49"/>
      <c r="J171" s="40"/>
      <c r="K171" s="40"/>
      <c r="L171" s="40"/>
      <c r="M171" s="49"/>
    </row>
    <row r="172" spans="4:13">
      <c r="D172" s="49"/>
      <c r="E172" s="40"/>
      <c r="F172" s="49"/>
      <c r="G172" s="49"/>
      <c r="H172" s="57"/>
      <c r="I172" s="49"/>
      <c r="J172" s="40"/>
      <c r="K172" s="40"/>
      <c r="L172" s="40"/>
      <c r="M172" s="49"/>
    </row>
    <row r="173" spans="4:13">
      <c r="D173" s="49"/>
      <c r="E173" s="40"/>
      <c r="F173" s="49"/>
      <c r="G173" s="49"/>
      <c r="H173" s="57"/>
      <c r="I173" s="49"/>
      <c r="J173" s="40"/>
      <c r="K173" s="40"/>
      <c r="L173" s="40"/>
      <c r="M173" s="49"/>
    </row>
    <row r="174" spans="4:13">
      <c r="D174" s="49"/>
      <c r="E174" s="40"/>
      <c r="F174" s="49"/>
      <c r="G174" s="49"/>
      <c r="H174" s="57"/>
      <c r="I174" s="49"/>
      <c r="J174" s="40"/>
      <c r="K174" s="40"/>
      <c r="L174" s="40"/>
      <c r="M174" s="49"/>
    </row>
    <row r="175" spans="4:13">
      <c r="D175" s="49"/>
      <c r="E175" s="40"/>
      <c r="F175" s="49"/>
      <c r="G175" s="49"/>
      <c r="H175" s="57"/>
      <c r="I175" s="49"/>
      <c r="J175" s="40"/>
      <c r="K175" s="40"/>
      <c r="L175" s="40"/>
      <c r="M175" s="49"/>
    </row>
    <row r="176" spans="4:13">
      <c r="D176" s="49"/>
      <c r="E176" s="40"/>
      <c r="F176" s="49"/>
      <c r="G176" s="49"/>
      <c r="H176" s="57"/>
      <c r="I176" s="49"/>
      <c r="J176" s="40"/>
      <c r="K176" s="40"/>
      <c r="L176" s="40"/>
      <c r="M176" s="49"/>
    </row>
    <row r="177" spans="4:13">
      <c r="D177" s="49"/>
      <c r="E177" s="40"/>
      <c r="F177" s="49"/>
      <c r="G177" s="49"/>
      <c r="H177" s="57"/>
      <c r="I177" s="49"/>
      <c r="J177" s="40"/>
      <c r="K177" s="40"/>
      <c r="L177" s="40"/>
      <c r="M177" s="49"/>
    </row>
    <row r="178" spans="4:13">
      <c r="D178" s="49"/>
      <c r="E178" s="40"/>
      <c r="F178" s="49"/>
      <c r="G178" s="49"/>
      <c r="H178" s="57"/>
      <c r="I178" s="49"/>
      <c r="J178" s="40"/>
      <c r="K178" s="40"/>
      <c r="L178" s="40"/>
      <c r="M178" s="49"/>
    </row>
    <row r="179" spans="4:13">
      <c r="D179" s="49"/>
      <c r="E179" s="40"/>
      <c r="F179" s="49"/>
      <c r="G179" s="49"/>
      <c r="H179" s="57"/>
      <c r="I179" s="49"/>
      <c r="J179" s="40"/>
      <c r="K179" s="40"/>
      <c r="L179" s="40"/>
      <c r="M179" s="49"/>
    </row>
    <row r="180" spans="4:13">
      <c r="D180" s="49"/>
      <c r="E180" s="40"/>
      <c r="F180" s="49"/>
      <c r="G180" s="49"/>
      <c r="H180" s="57"/>
      <c r="I180" s="49"/>
      <c r="J180" s="40"/>
      <c r="K180" s="40"/>
      <c r="L180" s="40"/>
      <c r="M180" s="49"/>
    </row>
    <row r="181" spans="4:13">
      <c r="D181" s="49"/>
      <c r="E181" s="40"/>
      <c r="F181" s="49"/>
      <c r="G181" s="49"/>
      <c r="H181" s="57"/>
      <c r="I181" s="49"/>
      <c r="J181" s="40"/>
      <c r="K181" s="40"/>
      <c r="L181" s="40"/>
      <c r="M181" s="49"/>
    </row>
    <row r="182" spans="4:13">
      <c r="D182" s="49"/>
      <c r="E182" s="40"/>
      <c r="F182" s="49"/>
      <c r="G182" s="49"/>
      <c r="H182" s="57"/>
      <c r="I182" s="49"/>
      <c r="J182" s="40"/>
      <c r="K182" s="40"/>
      <c r="L182" s="40"/>
      <c r="M182" s="49"/>
    </row>
    <row r="183" spans="4:13">
      <c r="D183" s="49"/>
      <c r="E183" s="40"/>
      <c r="F183" s="49"/>
      <c r="G183" s="49"/>
      <c r="H183" s="57"/>
      <c r="I183" s="49"/>
      <c r="J183" s="40"/>
      <c r="K183" s="40"/>
      <c r="L183" s="40"/>
      <c r="M183" s="49"/>
    </row>
    <row r="184" spans="4:13">
      <c r="D184" s="49"/>
      <c r="E184" s="40"/>
      <c r="F184" s="49"/>
      <c r="G184" s="49"/>
      <c r="H184" s="57"/>
      <c r="I184" s="49"/>
      <c r="J184" s="40"/>
      <c r="K184" s="40"/>
      <c r="L184" s="40"/>
      <c r="M184" s="49"/>
    </row>
    <row r="185" spans="4:13">
      <c r="D185" s="49"/>
      <c r="E185" s="40"/>
      <c r="F185" s="49"/>
      <c r="G185" s="49"/>
      <c r="H185" s="57"/>
      <c r="I185" s="49"/>
      <c r="J185" s="40"/>
      <c r="K185" s="40"/>
      <c r="L185" s="40"/>
      <c r="M185" s="49"/>
    </row>
    <row r="186" spans="4:13">
      <c r="D186" s="49"/>
      <c r="E186" s="40"/>
      <c r="F186" s="49"/>
      <c r="G186" s="49"/>
      <c r="H186" s="57"/>
      <c r="I186" s="49"/>
      <c r="J186" s="40"/>
      <c r="K186" s="40"/>
      <c r="L186" s="40"/>
      <c r="M186" s="49"/>
    </row>
    <row r="187" spans="4:13">
      <c r="D187" s="49"/>
      <c r="E187" s="40"/>
      <c r="F187" s="49"/>
      <c r="G187" s="49"/>
      <c r="H187" s="57"/>
      <c r="I187" s="49"/>
      <c r="J187" s="40"/>
      <c r="K187" s="40"/>
      <c r="L187" s="40"/>
      <c r="M187" s="49"/>
    </row>
    <row r="188" spans="4:13">
      <c r="D188" s="49"/>
      <c r="E188" s="40"/>
      <c r="F188" s="49"/>
      <c r="G188" s="49"/>
      <c r="H188" s="57"/>
      <c r="I188" s="49"/>
      <c r="J188" s="40"/>
      <c r="K188" s="40"/>
      <c r="L188" s="40"/>
      <c r="M188" s="49"/>
    </row>
    <row r="189" spans="4:13">
      <c r="D189" s="49"/>
      <c r="E189" s="40"/>
      <c r="F189" s="49"/>
      <c r="G189" s="49"/>
      <c r="H189" s="57"/>
      <c r="I189" s="49"/>
      <c r="J189" s="40"/>
      <c r="K189" s="40"/>
      <c r="L189" s="40"/>
      <c r="M189" s="49"/>
    </row>
    <row r="190" spans="4:13">
      <c r="D190" s="49"/>
      <c r="E190" s="40"/>
      <c r="F190" s="49"/>
      <c r="G190" s="49"/>
      <c r="H190" s="57"/>
      <c r="I190" s="49"/>
      <c r="J190" s="40"/>
      <c r="K190" s="40"/>
      <c r="L190" s="40"/>
      <c r="M190" s="49"/>
    </row>
    <row r="191" spans="4:13">
      <c r="D191" s="49"/>
      <c r="E191" s="40"/>
      <c r="F191" s="49"/>
      <c r="G191" s="49"/>
      <c r="H191" s="57"/>
      <c r="I191" s="49"/>
      <c r="J191" s="40"/>
      <c r="K191" s="40"/>
      <c r="L191" s="40"/>
      <c r="M191" s="49"/>
    </row>
    <row r="192" spans="4:13">
      <c r="D192" s="49"/>
      <c r="E192" s="40"/>
      <c r="F192" s="49"/>
      <c r="G192" s="49"/>
      <c r="H192" s="57"/>
      <c r="I192" s="49"/>
      <c r="J192" s="40"/>
      <c r="K192" s="40"/>
      <c r="L192" s="40"/>
      <c r="M192" s="49"/>
    </row>
    <row r="193" spans="4:13">
      <c r="D193" s="49"/>
      <c r="E193" s="40"/>
      <c r="F193" s="49"/>
      <c r="G193" s="49"/>
      <c r="H193" s="57"/>
      <c r="I193" s="49"/>
      <c r="J193" s="40"/>
      <c r="K193" s="40"/>
      <c r="L193" s="40"/>
      <c r="M193" s="49"/>
    </row>
    <row r="194" spans="4:13">
      <c r="D194" s="49"/>
      <c r="E194" s="40"/>
      <c r="F194" s="49"/>
      <c r="G194" s="49"/>
      <c r="H194" s="57"/>
      <c r="I194" s="49"/>
      <c r="J194" s="40"/>
      <c r="K194" s="40"/>
      <c r="L194" s="40"/>
      <c r="M194" s="49"/>
    </row>
    <row r="195" spans="4:13">
      <c r="D195" s="49"/>
      <c r="E195" s="40"/>
      <c r="F195" s="49"/>
      <c r="G195" s="49"/>
      <c r="H195" s="57"/>
      <c r="I195" s="49"/>
      <c r="J195" s="40"/>
      <c r="K195" s="40"/>
      <c r="L195" s="40"/>
      <c r="M195" s="49"/>
    </row>
    <row r="196" spans="4:13">
      <c r="D196" s="49"/>
      <c r="E196" s="40"/>
      <c r="F196" s="49"/>
      <c r="G196" s="49"/>
      <c r="H196" s="57"/>
      <c r="I196" s="49"/>
      <c r="J196" s="40"/>
      <c r="K196" s="40"/>
      <c r="L196" s="40"/>
      <c r="M196" s="49"/>
    </row>
    <row r="197" spans="4:13">
      <c r="D197" s="49"/>
      <c r="E197" s="40"/>
      <c r="F197" s="49"/>
      <c r="G197" s="49"/>
      <c r="H197" s="57"/>
      <c r="I197" s="49"/>
      <c r="J197" s="40"/>
      <c r="K197" s="40"/>
      <c r="L197" s="40"/>
      <c r="M197" s="49"/>
    </row>
    <row r="198" spans="4:13">
      <c r="D198" s="49"/>
      <c r="E198" s="40"/>
      <c r="F198" s="49"/>
      <c r="G198" s="49"/>
      <c r="H198" s="57"/>
      <c r="I198" s="49"/>
      <c r="J198" s="40"/>
      <c r="K198" s="40"/>
      <c r="L198" s="40"/>
      <c r="M198" s="49"/>
    </row>
    <row r="199" spans="4:13">
      <c r="D199" s="49"/>
      <c r="E199" s="40"/>
      <c r="F199" s="49"/>
      <c r="G199" s="49"/>
      <c r="H199" s="57"/>
      <c r="I199" s="49"/>
      <c r="J199" s="40"/>
      <c r="K199" s="40"/>
      <c r="L199" s="40"/>
      <c r="M199" s="49"/>
    </row>
    <row r="200" spans="4:13">
      <c r="D200" s="49"/>
      <c r="E200" s="40"/>
      <c r="F200" s="49"/>
      <c r="G200" s="49"/>
      <c r="H200" s="57"/>
      <c r="I200" s="49"/>
      <c r="J200" s="40"/>
      <c r="K200" s="40"/>
      <c r="L200" s="40"/>
      <c r="M200" s="49"/>
    </row>
    <row r="201" spans="4:13">
      <c r="D201" s="49"/>
      <c r="E201" s="40"/>
      <c r="F201" s="49"/>
      <c r="G201" s="49"/>
      <c r="H201" s="57"/>
      <c r="I201" s="49"/>
      <c r="J201" s="40"/>
      <c r="K201" s="40"/>
      <c r="L201" s="40"/>
      <c r="M201" s="49"/>
    </row>
    <row r="202" spans="4:13">
      <c r="D202" s="49"/>
      <c r="E202" s="40"/>
      <c r="F202" s="49"/>
      <c r="G202" s="49"/>
      <c r="H202" s="57"/>
      <c r="I202" s="49"/>
      <c r="J202" s="40"/>
      <c r="K202" s="40"/>
      <c r="L202" s="40"/>
      <c r="M202" s="49"/>
    </row>
    <row r="203" spans="4:13">
      <c r="D203" s="49"/>
      <c r="E203" s="40"/>
      <c r="F203" s="49"/>
      <c r="G203" s="49"/>
      <c r="H203" s="57"/>
      <c r="I203" s="49"/>
      <c r="J203" s="40"/>
      <c r="K203" s="40"/>
      <c r="L203" s="40"/>
      <c r="M203" s="49"/>
    </row>
    <row r="204" spans="4:13">
      <c r="D204" s="49"/>
      <c r="E204" s="40"/>
      <c r="F204" s="49"/>
      <c r="G204" s="49"/>
      <c r="H204" s="57"/>
      <c r="I204" s="49"/>
      <c r="J204" s="40"/>
      <c r="K204" s="40"/>
      <c r="L204" s="40"/>
      <c r="M204" s="49"/>
    </row>
    <row r="205" spans="4:13">
      <c r="D205" s="49"/>
      <c r="E205" s="40"/>
      <c r="F205" s="49"/>
      <c r="G205" s="49"/>
      <c r="H205" s="57"/>
      <c r="I205" s="49"/>
      <c r="J205" s="40"/>
      <c r="K205" s="40"/>
      <c r="L205" s="40"/>
      <c r="M205" s="49"/>
    </row>
    <row r="206" spans="4:13">
      <c r="D206" s="49"/>
      <c r="E206" s="40"/>
      <c r="F206" s="49"/>
      <c r="G206" s="49"/>
      <c r="H206" s="57"/>
      <c r="I206" s="49"/>
      <c r="J206" s="40"/>
      <c r="K206" s="40"/>
      <c r="L206" s="40"/>
      <c r="M206" s="49"/>
    </row>
    <row r="207" spans="4:13">
      <c r="D207" s="49"/>
      <c r="E207" s="40"/>
      <c r="F207" s="49"/>
      <c r="G207" s="49"/>
      <c r="H207" s="57"/>
      <c r="I207" s="49"/>
      <c r="J207" s="40"/>
      <c r="K207" s="40"/>
      <c r="L207" s="40"/>
      <c r="M207" s="49"/>
    </row>
    <row r="208" spans="4:13">
      <c r="D208" s="49"/>
      <c r="E208" s="40"/>
      <c r="F208" s="49"/>
      <c r="G208" s="49"/>
      <c r="H208" s="57"/>
      <c r="I208" s="49"/>
      <c r="J208" s="40"/>
      <c r="K208" s="40"/>
      <c r="L208" s="40"/>
      <c r="M208" s="49"/>
    </row>
    <row r="209" spans="4:13">
      <c r="D209" s="49"/>
      <c r="E209" s="40"/>
      <c r="F209" s="49"/>
      <c r="G209" s="49"/>
      <c r="H209" s="57"/>
      <c r="I209" s="49"/>
      <c r="J209" s="40"/>
      <c r="K209" s="40"/>
      <c r="L209" s="40"/>
      <c r="M209" s="49"/>
    </row>
    <row r="210" spans="4:13">
      <c r="D210" s="49"/>
      <c r="E210" s="40"/>
      <c r="F210" s="49"/>
      <c r="G210" s="49"/>
      <c r="H210" s="57"/>
      <c r="I210" s="49"/>
      <c r="J210" s="40"/>
      <c r="K210" s="40"/>
      <c r="L210" s="40"/>
      <c r="M210" s="49"/>
    </row>
    <row r="211" spans="4:13">
      <c r="D211" s="49"/>
      <c r="E211" s="40"/>
      <c r="F211" s="49"/>
      <c r="G211" s="49"/>
      <c r="H211" s="57"/>
      <c r="I211" s="49"/>
      <c r="J211" s="40"/>
      <c r="K211" s="40"/>
      <c r="L211" s="40"/>
      <c r="M211" s="49"/>
    </row>
    <row r="212" spans="4:13">
      <c r="D212" s="49"/>
      <c r="E212" s="40"/>
      <c r="F212" s="49"/>
      <c r="G212" s="49"/>
      <c r="H212" s="57"/>
      <c r="I212" s="49"/>
      <c r="J212" s="40"/>
      <c r="K212" s="40"/>
      <c r="L212" s="40"/>
      <c r="M212" s="49"/>
    </row>
    <row r="213" spans="4:13">
      <c r="D213" s="49"/>
      <c r="E213" s="40"/>
      <c r="F213" s="49"/>
      <c r="G213" s="49"/>
      <c r="H213" s="57"/>
      <c r="I213" s="49"/>
      <c r="J213" s="40"/>
      <c r="K213" s="40"/>
      <c r="L213" s="40"/>
      <c r="M213" s="49"/>
    </row>
    <row r="214" spans="4:13">
      <c r="D214" s="49"/>
      <c r="E214" s="40"/>
      <c r="F214" s="49"/>
      <c r="G214" s="49"/>
      <c r="H214" s="57"/>
      <c r="I214" s="49"/>
      <c r="J214" s="40"/>
      <c r="K214" s="40"/>
      <c r="L214" s="40"/>
      <c r="M214" s="49"/>
    </row>
    <row r="215" spans="4:13">
      <c r="D215" s="49"/>
      <c r="E215" s="40"/>
      <c r="F215" s="49"/>
      <c r="G215" s="49"/>
      <c r="H215" s="57"/>
      <c r="I215" s="49"/>
      <c r="J215" s="40"/>
      <c r="K215" s="40"/>
      <c r="L215" s="40"/>
      <c r="M215" s="49"/>
    </row>
    <row r="216" spans="4:13">
      <c r="D216" s="49"/>
      <c r="E216" s="40"/>
      <c r="F216" s="49"/>
      <c r="G216" s="49"/>
      <c r="H216" s="57"/>
      <c r="I216" s="49"/>
      <c r="J216" s="40"/>
      <c r="K216" s="40"/>
      <c r="L216" s="40"/>
      <c r="M216" s="49"/>
    </row>
    <row r="217" spans="4:13">
      <c r="D217" s="49"/>
      <c r="E217" s="40"/>
      <c r="F217" s="49"/>
      <c r="G217" s="49"/>
      <c r="H217" s="57"/>
      <c r="I217" s="49"/>
      <c r="J217" s="40"/>
      <c r="K217" s="40"/>
      <c r="L217" s="40"/>
      <c r="M217" s="49"/>
    </row>
    <row r="218" spans="4:13">
      <c r="D218" s="49"/>
      <c r="E218" s="40"/>
      <c r="F218" s="49"/>
      <c r="G218" s="49"/>
      <c r="H218" s="57"/>
      <c r="I218" s="49"/>
      <c r="J218" s="40"/>
      <c r="K218" s="40"/>
      <c r="L218" s="40"/>
      <c r="M218" s="49"/>
    </row>
    <row r="219" spans="4:13">
      <c r="D219" s="49"/>
      <c r="E219" s="40"/>
      <c r="F219" s="49"/>
      <c r="G219" s="49"/>
      <c r="H219" s="57"/>
      <c r="I219" s="49"/>
      <c r="J219" s="40"/>
      <c r="K219" s="40"/>
      <c r="L219" s="40"/>
      <c r="M219" s="49"/>
    </row>
    <row r="220" spans="4:13">
      <c r="D220" s="49"/>
      <c r="E220" s="40"/>
      <c r="F220" s="49"/>
      <c r="G220" s="49"/>
      <c r="H220" s="57"/>
      <c r="I220" s="49"/>
      <c r="J220" s="40"/>
      <c r="K220" s="40"/>
      <c r="L220" s="40"/>
      <c r="M220" s="49"/>
    </row>
    <row r="221" spans="4:13">
      <c r="D221" s="49"/>
      <c r="E221" s="40"/>
      <c r="F221" s="49"/>
      <c r="G221" s="49"/>
      <c r="H221" s="57"/>
      <c r="I221" s="49"/>
      <c r="J221" s="40"/>
      <c r="K221" s="40"/>
      <c r="L221" s="40"/>
      <c r="M221" s="49"/>
    </row>
    <row r="222" spans="4:13">
      <c r="D222" s="49"/>
      <c r="E222" s="40"/>
      <c r="F222" s="49"/>
      <c r="G222" s="49"/>
      <c r="H222" s="57"/>
      <c r="I222" s="49"/>
      <c r="J222" s="40"/>
      <c r="K222" s="40"/>
      <c r="L222" s="40"/>
      <c r="M222" s="49"/>
    </row>
    <row r="223" spans="4:13">
      <c r="D223" s="49"/>
      <c r="E223" s="40"/>
      <c r="F223" s="49"/>
      <c r="G223" s="49"/>
      <c r="H223" s="57"/>
      <c r="I223" s="49"/>
      <c r="J223" s="40"/>
      <c r="K223" s="40"/>
      <c r="L223" s="40"/>
      <c r="M223" s="49"/>
    </row>
    <row r="224" spans="4:13">
      <c r="D224" s="49"/>
      <c r="E224" s="40"/>
      <c r="F224" s="49"/>
      <c r="G224" s="49"/>
      <c r="H224" s="57"/>
      <c r="I224" s="49"/>
      <c r="J224" s="40"/>
      <c r="K224" s="40"/>
      <c r="L224" s="40"/>
      <c r="M224" s="49"/>
    </row>
    <row r="225" spans="4:13">
      <c r="D225" s="49"/>
      <c r="E225" s="40"/>
      <c r="F225" s="49"/>
      <c r="G225" s="49"/>
      <c r="H225" s="57"/>
      <c r="I225" s="49"/>
      <c r="J225" s="40"/>
      <c r="K225" s="40"/>
      <c r="L225" s="40"/>
      <c r="M225" s="49"/>
    </row>
    <row r="226" spans="4:13">
      <c r="D226" s="49"/>
      <c r="E226" s="40"/>
      <c r="F226" s="49"/>
      <c r="G226" s="49"/>
      <c r="H226" s="57"/>
      <c r="I226" s="49"/>
      <c r="J226" s="40"/>
      <c r="K226" s="40"/>
      <c r="L226" s="40"/>
      <c r="M226" s="49"/>
    </row>
    <row r="227" spans="4:13">
      <c r="D227" s="49"/>
      <c r="E227" s="40"/>
      <c r="F227" s="49"/>
      <c r="G227" s="49"/>
      <c r="H227" s="57"/>
      <c r="I227" s="49"/>
      <c r="J227" s="40"/>
      <c r="K227" s="40"/>
      <c r="L227" s="40"/>
      <c r="M227" s="49"/>
    </row>
    <row r="228" spans="4:13">
      <c r="D228" s="49"/>
      <c r="E228" s="40"/>
      <c r="F228" s="49"/>
      <c r="G228" s="49"/>
      <c r="H228" s="57"/>
      <c r="I228" s="49"/>
      <c r="J228" s="40"/>
      <c r="K228" s="40"/>
      <c r="L228" s="40"/>
      <c r="M228" s="49"/>
    </row>
    <row r="229" spans="4:13">
      <c r="D229" s="49"/>
      <c r="E229" s="40"/>
      <c r="F229" s="49"/>
      <c r="G229" s="49"/>
      <c r="H229" s="57"/>
      <c r="I229" s="49"/>
      <c r="J229" s="40"/>
      <c r="K229" s="40"/>
      <c r="L229" s="40"/>
      <c r="M229" s="49"/>
    </row>
    <row r="230" spans="4:13">
      <c r="D230" s="49"/>
      <c r="E230" s="40"/>
      <c r="F230" s="49"/>
      <c r="G230" s="49"/>
      <c r="H230" s="57"/>
      <c r="I230" s="49"/>
      <c r="J230" s="40"/>
      <c r="K230" s="40"/>
      <c r="L230" s="40"/>
      <c r="M230" s="49"/>
    </row>
    <row r="231" spans="4:13">
      <c r="D231" s="49"/>
      <c r="E231" s="40"/>
      <c r="F231" s="49"/>
      <c r="G231" s="49"/>
      <c r="H231" s="57"/>
      <c r="I231" s="49"/>
      <c r="J231" s="40"/>
      <c r="K231" s="40"/>
      <c r="L231" s="40"/>
      <c r="M231" s="49"/>
    </row>
    <row r="232" spans="4:13">
      <c r="D232" s="49"/>
      <c r="E232" s="40"/>
      <c r="F232" s="49"/>
      <c r="G232" s="49"/>
      <c r="H232" s="57"/>
      <c r="I232" s="49"/>
      <c r="J232" s="40"/>
      <c r="K232" s="40"/>
      <c r="L232" s="40"/>
      <c r="M232" s="49"/>
    </row>
    <row r="233" spans="4:13">
      <c r="D233" s="49"/>
      <c r="E233" s="40"/>
      <c r="F233" s="49"/>
      <c r="G233" s="49"/>
      <c r="H233" s="57"/>
      <c r="I233" s="49"/>
      <c r="J233" s="40"/>
      <c r="K233" s="40"/>
      <c r="L233" s="40"/>
      <c r="M233" s="49"/>
    </row>
    <row r="234" spans="4:13">
      <c r="D234" s="49"/>
      <c r="E234" s="40"/>
      <c r="F234" s="49"/>
      <c r="G234" s="49"/>
      <c r="H234" s="57"/>
      <c r="I234" s="49"/>
      <c r="J234" s="40"/>
      <c r="K234" s="40"/>
      <c r="L234" s="40"/>
      <c r="M234" s="49"/>
    </row>
    <row r="235" spans="4:13">
      <c r="D235" s="49"/>
      <c r="E235" s="40"/>
      <c r="F235" s="49"/>
      <c r="G235" s="49"/>
      <c r="H235" s="57"/>
      <c r="I235" s="49"/>
      <c r="J235" s="40"/>
      <c r="K235" s="40"/>
      <c r="L235" s="40"/>
      <c r="M235" s="49"/>
    </row>
    <row r="236" spans="4:13">
      <c r="D236" s="49"/>
      <c r="E236" s="40"/>
      <c r="F236" s="49"/>
      <c r="G236" s="49"/>
      <c r="H236" s="57"/>
      <c r="I236" s="49"/>
      <c r="J236" s="40"/>
      <c r="K236" s="40"/>
      <c r="L236" s="40"/>
      <c r="M236" s="49"/>
    </row>
    <row r="237" spans="4:13">
      <c r="D237" s="49"/>
      <c r="E237" s="40"/>
      <c r="F237" s="49"/>
      <c r="G237" s="49"/>
      <c r="H237" s="57"/>
      <c r="I237" s="49"/>
      <c r="J237" s="40"/>
      <c r="K237" s="40"/>
      <c r="L237" s="40"/>
      <c r="M237" s="49"/>
    </row>
    <row r="238" spans="4:13">
      <c r="D238" s="49"/>
      <c r="E238" s="40"/>
      <c r="F238" s="49"/>
      <c r="G238" s="49"/>
      <c r="H238" s="57"/>
      <c r="I238" s="49"/>
      <c r="J238" s="40"/>
      <c r="K238" s="40"/>
      <c r="L238" s="40"/>
      <c r="M238" s="49"/>
    </row>
    <row r="239" spans="4:13">
      <c r="D239" s="49"/>
      <c r="E239" s="40"/>
      <c r="F239" s="49"/>
      <c r="G239" s="49"/>
      <c r="H239" s="57"/>
      <c r="I239" s="49"/>
      <c r="J239" s="40"/>
      <c r="K239" s="40"/>
      <c r="L239" s="40"/>
      <c r="M239" s="49"/>
    </row>
    <row r="240" spans="4:13">
      <c r="D240" s="49"/>
      <c r="E240" s="40"/>
      <c r="F240" s="49"/>
      <c r="G240" s="49"/>
      <c r="H240" s="57"/>
      <c r="I240" s="49"/>
      <c r="J240" s="40"/>
      <c r="K240" s="40"/>
      <c r="L240" s="40"/>
      <c r="M240" s="49"/>
    </row>
    <row r="241" spans="4:13">
      <c r="D241" s="49"/>
      <c r="E241" s="40"/>
      <c r="F241" s="49"/>
      <c r="G241" s="49"/>
      <c r="H241" s="57"/>
      <c r="I241" s="49"/>
      <c r="J241" s="40"/>
      <c r="K241" s="40"/>
      <c r="L241" s="40"/>
      <c r="M241" s="49"/>
    </row>
    <row r="242" spans="4:13">
      <c r="D242" s="49"/>
      <c r="E242" s="40"/>
      <c r="F242" s="49"/>
      <c r="G242" s="49"/>
      <c r="H242" s="57"/>
      <c r="I242" s="49"/>
      <c r="J242" s="40"/>
      <c r="K242" s="40"/>
      <c r="L242" s="40"/>
      <c r="M242" s="49"/>
    </row>
    <row r="243" spans="4:13">
      <c r="D243" s="49"/>
      <c r="E243" s="40"/>
      <c r="F243" s="49"/>
      <c r="G243" s="49"/>
      <c r="H243" s="57"/>
      <c r="I243" s="49"/>
      <c r="J243" s="40"/>
      <c r="K243" s="40"/>
      <c r="L243" s="40"/>
      <c r="M243" s="49"/>
    </row>
    <row r="244" spans="4:13">
      <c r="D244" s="49"/>
      <c r="E244" s="40"/>
      <c r="F244" s="49"/>
      <c r="G244" s="49"/>
      <c r="H244" s="57"/>
      <c r="I244" s="49"/>
      <c r="J244" s="40"/>
      <c r="K244" s="40"/>
      <c r="L244" s="40"/>
      <c r="M244" s="49"/>
    </row>
    <row r="245" spans="4:13">
      <c r="D245" s="49"/>
      <c r="E245" s="40"/>
      <c r="F245" s="49"/>
      <c r="G245" s="49"/>
      <c r="H245" s="57"/>
      <c r="I245" s="49"/>
      <c r="J245" s="40"/>
      <c r="K245" s="40"/>
      <c r="L245" s="40"/>
      <c r="M245" s="49"/>
    </row>
    <row r="246" spans="4:13">
      <c r="D246" s="49"/>
      <c r="E246" s="40"/>
      <c r="F246" s="49"/>
      <c r="G246" s="49"/>
      <c r="H246" s="57"/>
      <c r="I246" s="49"/>
      <c r="J246" s="40"/>
      <c r="K246" s="40"/>
      <c r="L246" s="40"/>
      <c r="M246" s="49"/>
    </row>
    <row r="247" spans="4:13">
      <c r="D247" s="49"/>
      <c r="E247" s="40"/>
      <c r="F247" s="49"/>
      <c r="G247" s="49"/>
      <c r="H247" s="57"/>
      <c r="I247" s="49"/>
      <c r="J247" s="40"/>
      <c r="K247" s="40"/>
      <c r="L247" s="40"/>
      <c r="M247" s="49"/>
    </row>
    <row r="248" spans="4:13">
      <c r="D248" s="49"/>
      <c r="E248" s="40"/>
      <c r="F248" s="49"/>
      <c r="G248" s="49"/>
      <c r="H248" s="57"/>
      <c r="I248" s="49"/>
      <c r="J248" s="40"/>
      <c r="K248" s="40"/>
      <c r="L248" s="40"/>
      <c r="M248" s="49"/>
    </row>
    <row r="249" spans="4:13">
      <c r="D249" s="49"/>
      <c r="E249" s="40"/>
      <c r="F249" s="49"/>
      <c r="G249" s="49"/>
      <c r="H249" s="57"/>
      <c r="I249" s="49"/>
      <c r="J249" s="40"/>
      <c r="K249" s="40"/>
      <c r="L249" s="40"/>
      <c r="M249" s="49"/>
    </row>
    <row r="250" spans="4:13">
      <c r="D250" s="49"/>
      <c r="E250" s="40"/>
      <c r="F250" s="49"/>
      <c r="G250" s="49"/>
      <c r="H250" s="57"/>
      <c r="I250" s="49"/>
      <c r="J250" s="40"/>
      <c r="K250" s="40"/>
      <c r="L250" s="40"/>
      <c r="M250" s="49"/>
    </row>
    <row r="251" spans="4:13">
      <c r="D251" s="49"/>
      <c r="E251" s="40"/>
      <c r="F251" s="49"/>
      <c r="G251" s="49"/>
      <c r="H251" s="57"/>
      <c r="I251" s="49"/>
      <c r="J251" s="40"/>
      <c r="K251" s="40"/>
      <c r="L251" s="40"/>
      <c r="M251" s="49"/>
    </row>
    <row r="252" spans="4:13">
      <c r="D252" s="49"/>
      <c r="E252" s="40"/>
      <c r="F252" s="49"/>
      <c r="G252" s="49"/>
      <c r="H252" s="57"/>
      <c r="I252" s="49"/>
      <c r="J252" s="40"/>
      <c r="K252" s="40"/>
      <c r="L252" s="40"/>
      <c r="M252" s="49"/>
    </row>
    <row r="253" spans="4:13">
      <c r="D253" s="49"/>
      <c r="E253" s="40"/>
      <c r="F253" s="49"/>
      <c r="G253" s="49"/>
      <c r="H253" s="57"/>
      <c r="I253" s="49"/>
      <c r="J253" s="40"/>
      <c r="K253" s="40"/>
      <c r="L253" s="40"/>
      <c r="M253" s="49"/>
    </row>
    <row r="254" spans="4:13">
      <c r="D254" s="49"/>
      <c r="E254" s="40"/>
      <c r="F254" s="49"/>
      <c r="G254" s="49"/>
      <c r="H254" s="57"/>
      <c r="I254" s="49"/>
      <c r="J254" s="40"/>
      <c r="K254" s="40"/>
      <c r="L254" s="40"/>
      <c r="M254" s="49"/>
    </row>
    <row r="255" spans="4:13">
      <c r="D255" s="49"/>
      <c r="E255" s="40"/>
      <c r="F255" s="49"/>
      <c r="G255" s="49"/>
      <c r="H255" s="57"/>
      <c r="I255" s="49"/>
      <c r="J255" s="40"/>
      <c r="K255" s="40"/>
      <c r="L255" s="40"/>
      <c r="M255" s="49"/>
    </row>
    <row r="256" spans="4:13">
      <c r="D256" s="49"/>
      <c r="E256" s="40"/>
      <c r="F256" s="49"/>
      <c r="G256" s="49"/>
      <c r="H256" s="57"/>
      <c r="I256" s="49"/>
      <c r="J256" s="40"/>
      <c r="K256" s="40"/>
      <c r="L256" s="40"/>
      <c r="M256" s="49"/>
    </row>
    <row r="257" spans="4:13">
      <c r="D257" s="49"/>
      <c r="E257" s="40"/>
      <c r="F257" s="49"/>
      <c r="G257" s="49"/>
      <c r="H257" s="57"/>
      <c r="I257" s="49"/>
      <c r="J257" s="40"/>
      <c r="K257" s="40"/>
      <c r="L257" s="40"/>
      <c r="M257" s="49"/>
    </row>
    <row r="258" spans="4:13">
      <c r="D258" s="49"/>
      <c r="E258" s="40"/>
      <c r="F258" s="49"/>
      <c r="G258" s="49"/>
      <c r="H258" s="57"/>
      <c r="I258" s="49"/>
      <c r="J258" s="40"/>
      <c r="K258" s="40"/>
      <c r="L258" s="40"/>
      <c r="M258" s="49"/>
    </row>
    <row r="259" spans="4:13">
      <c r="D259" s="49"/>
      <c r="E259" s="40"/>
      <c r="F259" s="49"/>
      <c r="G259" s="49"/>
      <c r="H259" s="57"/>
      <c r="I259" s="49"/>
      <c r="J259" s="40"/>
      <c r="K259" s="40"/>
      <c r="L259" s="40"/>
      <c r="M259" s="49"/>
    </row>
    <row r="260" spans="4:13">
      <c r="D260" s="49"/>
      <c r="E260" s="40"/>
      <c r="F260" s="49"/>
      <c r="G260" s="49"/>
      <c r="H260" s="57"/>
      <c r="I260" s="49"/>
      <c r="J260" s="40"/>
      <c r="K260" s="40"/>
      <c r="L260" s="40"/>
      <c r="M260" s="49"/>
    </row>
    <row r="261" spans="4:13">
      <c r="D261" s="49"/>
      <c r="E261" s="40"/>
      <c r="F261" s="49"/>
      <c r="G261" s="49"/>
      <c r="H261" s="57"/>
      <c r="I261" s="49"/>
      <c r="J261" s="40"/>
      <c r="K261" s="40"/>
      <c r="L261" s="40"/>
      <c r="M261" s="49"/>
    </row>
    <row r="262" spans="4:13">
      <c r="D262" s="49"/>
      <c r="E262" s="40"/>
      <c r="F262" s="49"/>
      <c r="G262" s="49"/>
      <c r="H262" s="57"/>
      <c r="I262" s="49"/>
      <c r="J262" s="40"/>
      <c r="K262" s="40"/>
      <c r="L262" s="40"/>
      <c r="M262" s="49"/>
    </row>
    <row r="263" spans="4:13">
      <c r="D263" s="49"/>
      <c r="E263" s="40"/>
      <c r="F263" s="49"/>
      <c r="G263" s="49"/>
      <c r="H263" s="57"/>
      <c r="I263" s="49"/>
      <c r="J263" s="40"/>
      <c r="K263" s="40"/>
      <c r="L263" s="40"/>
      <c r="M263" s="49"/>
    </row>
    <row r="264" spans="4:13">
      <c r="D264" s="49"/>
      <c r="E264" s="40"/>
      <c r="F264" s="49"/>
      <c r="G264" s="49"/>
      <c r="H264" s="57"/>
      <c r="I264" s="49"/>
      <c r="J264" s="40"/>
      <c r="K264" s="40"/>
      <c r="L264" s="40"/>
      <c r="M264" s="49"/>
    </row>
    <row r="265" spans="4:13">
      <c r="D265" s="49"/>
      <c r="E265" s="40"/>
      <c r="F265" s="49"/>
      <c r="G265" s="49"/>
      <c r="H265" s="57"/>
      <c r="I265" s="49"/>
      <c r="J265" s="40"/>
      <c r="K265" s="40"/>
      <c r="L265" s="40"/>
      <c r="M265" s="49"/>
    </row>
    <row r="266" spans="4:13">
      <c r="D266" s="49"/>
      <c r="E266" s="40"/>
      <c r="F266" s="49"/>
      <c r="G266" s="49"/>
      <c r="H266" s="57"/>
      <c r="I266" s="49"/>
      <c r="J266" s="40"/>
      <c r="K266" s="40"/>
      <c r="L266" s="40"/>
      <c r="M266" s="49"/>
    </row>
    <row r="267" spans="4:13">
      <c r="D267" s="49"/>
      <c r="E267" s="40"/>
      <c r="F267" s="49"/>
      <c r="G267" s="49"/>
      <c r="H267" s="57"/>
      <c r="I267" s="49"/>
      <c r="J267" s="40"/>
      <c r="K267" s="40"/>
      <c r="L267" s="40"/>
      <c r="M267" s="49"/>
    </row>
    <row r="268" spans="4:13">
      <c r="D268" s="49"/>
      <c r="E268" s="40"/>
      <c r="F268" s="49"/>
      <c r="G268" s="49"/>
      <c r="H268" s="57"/>
      <c r="I268" s="49"/>
      <c r="J268" s="40"/>
      <c r="K268" s="40"/>
      <c r="L268" s="40"/>
      <c r="M268" s="49"/>
    </row>
    <row r="269" spans="4:13">
      <c r="D269" s="49"/>
      <c r="E269" s="40"/>
      <c r="F269" s="49"/>
      <c r="G269" s="49"/>
      <c r="H269" s="57"/>
      <c r="I269" s="49"/>
      <c r="J269" s="40"/>
      <c r="K269" s="40"/>
      <c r="L269" s="40"/>
      <c r="M269" s="49"/>
    </row>
    <row r="270" spans="4:13">
      <c r="D270" s="49"/>
      <c r="E270" s="40"/>
      <c r="F270" s="49"/>
      <c r="G270" s="49"/>
      <c r="H270" s="57"/>
      <c r="I270" s="49"/>
      <c r="J270" s="40"/>
      <c r="K270" s="40"/>
      <c r="L270" s="40"/>
      <c r="M270" s="49"/>
    </row>
    <row r="271" spans="4:13">
      <c r="D271" s="49"/>
      <c r="E271" s="40"/>
      <c r="F271" s="49"/>
      <c r="G271" s="49"/>
      <c r="H271" s="57"/>
      <c r="I271" s="49"/>
      <c r="J271" s="40"/>
      <c r="K271" s="40"/>
      <c r="L271" s="40"/>
      <c r="M271" s="49"/>
    </row>
    <row r="272" spans="4:13">
      <c r="D272" s="49"/>
      <c r="E272" s="40"/>
      <c r="F272" s="49"/>
      <c r="G272" s="49"/>
      <c r="H272" s="57"/>
      <c r="I272" s="49"/>
      <c r="J272" s="40"/>
      <c r="K272" s="40"/>
      <c r="L272" s="40"/>
      <c r="M272" s="49"/>
    </row>
    <row r="273" spans="4:13">
      <c r="D273" s="49"/>
      <c r="E273" s="40"/>
      <c r="F273" s="49"/>
      <c r="G273" s="49"/>
      <c r="H273" s="57"/>
      <c r="I273" s="49"/>
      <c r="J273" s="40"/>
      <c r="K273" s="40"/>
      <c r="L273" s="40"/>
      <c r="M273" s="49"/>
    </row>
    <row r="274" spans="4:13">
      <c r="D274" s="49"/>
      <c r="E274" s="40"/>
      <c r="F274" s="49"/>
      <c r="G274" s="49"/>
      <c r="H274" s="57"/>
      <c r="I274" s="49"/>
      <c r="J274" s="40"/>
      <c r="K274" s="40"/>
      <c r="L274" s="40"/>
      <c r="M274" s="49"/>
    </row>
    <row r="275" spans="4:13">
      <c r="D275" s="49"/>
      <c r="E275" s="40"/>
      <c r="F275" s="49"/>
      <c r="G275" s="49"/>
      <c r="H275" s="57"/>
      <c r="I275" s="49"/>
      <c r="J275" s="40"/>
      <c r="K275" s="40"/>
      <c r="L275" s="40"/>
      <c r="M275" s="49"/>
    </row>
    <row r="276" spans="4:13">
      <c r="D276" s="49"/>
      <c r="E276" s="40"/>
      <c r="F276" s="49"/>
      <c r="G276" s="49"/>
      <c r="H276" s="57"/>
      <c r="I276" s="49"/>
      <c r="J276" s="40"/>
      <c r="K276" s="40"/>
      <c r="L276" s="40"/>
      <c r="M276" s="49"/>
    </row>
    <row r="277" spans="4:13">
      <c r="D277" s="49"/>
      <c r="E277" s="40"/>
      <c r="F277" s="49"/>
      <c r="G277" s="49"/>
      <c r="H277" s="57"/>
      <c r="I277" s="49"/>
      <c r="J277" s="40"/>
      <c r="K277" s="40"/>
      <c r="L277" s="40"/>
      <c r="M277" s="49"/>
    </row>
    <row r="278" spans="4:13">
      <c r="D278" s="49"/>
      <c r="E278" s="40"/>
      <c r="F278" s="49"/>
      <c r="G278" s="49"/>
      <c r="H278" s="57"/>
      <c r="I278" s="49"/>
      <c r="J278" s="40"/>
      <c r="K278" s="40"/>
      <c r="L278" s="40"/>
      <c r="M278" s="49"/>
    </row>
    <row r="279" spans="4:13">
      <c r="D279" s="49"/>
      <c r="E279" s="40"/>
      <c r="F279" s="49"/>
      <c r="G279" s="49"/>
      <c r="H279" s="57"/>
      <c r="I279" s="49"/>
      <c r="J279" s="40"/>
      <c r="K279" s="40"/>
      <c r="L279" s="40"/>
      <c r="M279" s="49"/>
    </row>
    <row r="280" spans="4:13">
      <c r="D280" s="49"/>
      <c r="E280" s="40"/>
      <c r="F280" s="49"/>
      <c r="G280" s="49"/>
      <c r="H280" s="57"/>
      <c r="I280" s="49"/>
      <c r="J280" s="40"/>
      <c r="K280" s="40"/>
      <c r="L280" s="40"/>
      <c r="M280" s="49"/>
    </row>
    <row r="281" spans="4:13">
      <c r="D281" s="49"/>
      <c r="E281" s="40"/>
      <c r="F281" s="49"/>
      <c r="G281" s="49"/>
      <c r="H281" s="57"/>
      <c r="I281" s="49"/>
      <c r="J281" s="40"/>
      <c r="K281" s="40"/>
      <c r="L281" s="40"/>
      <c r="M281" s="49"/>
    </row>
    <row r="282" spans="4:13">
      <c r="D282" s="49"/>
      <c r="E282" s="40"/>
      <c r="F282" s="49"/>
      <c r="G282" s="49"/>
      <c r="H282" s="57"/>
      <c r="I282" s="49"/>
      <c r="J282" s="40"/>
      <c r="K282" s="40"/>
      <c r="L282" s="40"/>
      <c r="M282" s="49"/>
    </row>
    <row r="283" spans="4:13">
      <c r="D283" s="49"/>
      <c r="E283" s="40"/>
      <c r="F283" s="49"/>
      <c r="G283" s="49"/>
      <c r="H283" s="57"/>
      <c r="I283" s="49"/>
      <c r="J283" s="40"/>
      <c r="K283" s="40"/>
      <c r="L283" s="40"/>
      <c r="M283" s="49"/>
    </row>
    <row r="284" spans="4:13">
      <c r="D284" s="49"/>
      <c r="E284" s="40"/>
      <c r="F284" s="49"/>
      <c r="G284" s="49"/>
      <c r="H284" s="57"/>
      <c r="I284" s="49"/>
      <c r="J284" s="40"/>
      <c r="K284" s="40"/>
      <c r="L284" s="40"/>
      <c r="M284" s="49"/>
    </row>
    <row r="285" spans="4:13">
      <c r="D285" s="49"/>
      <c r="E285" s="40"/>
      <c r="F285" s="49"/>
      <c r="G285" s="49"/>
      <c r="H285" s="57"/>
      <c r="I285" s="49"/>
      <c r="J285" s="40"/>
      <c r="K285" s="40"/>
      <c r="L285" s="40"/>
      <c r="M285" s="49"/>
    </row>
    <row r="286" spans="4:13">
      <c r="D286" s="49"/>
      <c r="E286" s="40"/>
      <c r="F286" s="49"/>
      <c r="G286" s="49"/>
      <c r="H286" s="57"/>
      <c r="I286" s="49"/>
      <c r="J286" s="40"/>
      <c r="K286" s="40"/>
      <c r="L286" s="40"/>
      <c r="M286" s="49"/>
    </row>
    <row r="287" spans="4:13">
      <c r="D287" s="49"/>
      <c r="E287" s="40"/>
      <c r="F287" s="49"/>
      <c r="G287" s="49"/>
      <c r="H287" s="57"/>
      <c r="I287" s="49"/>
      <c r="J287" s="40"/>
      <c r="K287" s="40"/>
      <c r="L287" s="40"/>
      <c r="M287" s="49"/>
    </row>
    <row r="288" spans="4:13">
      <c r="D288" s="49"/>
      <c r="E288" s="40"/>
      <c r="F288" s="49"/>
      <c r="G288" s="49"/>
      <c r="H288" s="57"/>
      <c r="I288" s="49"/>
      <c r="J288" s="40"/>
      <c r="K288" s="40"/>
      <c r="L288" s="40"/>
      <c r="M288" s="49"/>
    </row>
    <row r="289" spans="4:13">
      <c r="D289" s="49"/>
      <c r="E289" s="40"/>
      <c r="F289" s="49"/>
      <c r="G289" s="49"/>
      <c r="H289" s="57"/>
      <c r="I289" s="49"/>
      <c r="J289" s="40"/>
      <c r="K289" s="40"/>
      <c r="L289" s="40"/>
      <c r="M289" s="49"/>
    </row>
    <row r="290" spans="4:13">
      <c r="D290" s="49"/>
      <c r="E290" s="40"/>
      <c r="F290" s="49"/>
      <c r="G290" s="49"/>
      <c r="H290" s="57"/>
      <c r="I290" s="49"/>
      <c r="J290" s="40"/>
      <c r="K290" s="40"/>
      <c r="L290" s="40"/>
      <c r="M290" s="49"/>
    </row>
    <row r="291" spans="4:13">
      <c r="D291" s="49"/>
      <c r="E291" s="40"/>
      <c r="F291" s="49"/>
      <c r="G291" s="49"/>
      <c r="H291" s="57"/>
      <c r="I291" s="49"/>
      <c r="J291" s="40"/>
      <c r="K291" s="40"/>
      <c r="L291" s="40"/>
      <c r="M291" s="49"/>
    </row>
    <row r="292" spans="4:13">
      <c r="D292" s="49"/>
      <c r="E292" s="40"/>
      <c r="F292" s="49"/>
      <c r="G292" s="49"/>
      <c r="H292" s="57"/>
      <c r="I292" s="49"/>
      <c r="J292" s="40"/>
      <c r="K292" s="40"/>
      <c r="L292" s="40"/>
      <c r="M292" s="49"/>
    </row>
    <row r="293" spans="4:13">
      <c r="D293" s="49"/>
      <c r="E293" s="40"/>
      <c r="F293" s="49"/>
      <c r="G293" s="49"/>
      <c r="H293" s="57"/>
      <c r="I293" s="49"/>
      <c r="J293" s="40"/>
      <c r="K293" s="40"/>
      <c r="L293" s="40"/>
      <c r="M293" s="49"/>
    </row>
    <row r="294" spans="4:13">
      <c r="D294" s="49"/>
      <c r="E294" s="40"/>
      <c r="F294" s="49"/>
      <c r="G294" s="49"/>
      <c r="H294" s="57"/>
      <c r="I294" s="49"/>
      <c r="J294" s="40"/>
      <c r="K294" s="40"/>
      <c r="L294" s="40"/>
      <c r="M294" s="49"/>
    </row>
    <row r="295" spans="4:13">
      <c r="D295" s="49"/>
      <c r="E295" s="40"/>
      <c r="F295" s="49"/>
      <c r="G295" s="49"/>
      <c r="H295" s="57"/>
      <c r="I295" s="49"/>
      <c r="J295" s="40"/>
      <c r="K295" s="40"/>
      <c r="L295" s="40"/>
      <c r="M295" s="49"/>
    </row>
    <row r="296" spans="4:13">
      <c r="D296" s="49"/>
      <c r="E296" s="40"/>
      <c r="F296" s="49"/>
      <c r="G296" s="49"/>
      <c r="H296" s="57"/>
      <c r="I296" s="49"/>
      <c r="J296" s="40"/>
      <c r="K296" s="40"/>
      <c r="L296" s="40"/>
      <c r="M296" s="49"/>
    </row>
    <row r="297" spans="4:13">
      <c r="D297" s="49"/>
      <c r="E297" s="40"/>
      <c r="F297" s="49"/>
      <c r="G297" s="49"/>
      <c r="H297" s="57"/>
      <c r="I297" s="49"/>
      <c r="J297" s="40"/>
      <c r="K297" s="40"/>
      <c r="L297" s="40"/>
      <c r="M297" s="49"/>
    </row>
    <row r="298" spans="4:13">
      <c r="D298" s="49"/>
      <c r="E298" s="40"/>
      <c r="F298" s="49"/>
      <c r="G298" s="49"/>
      <c r="H298" s="57"/>
      <c r="I298" s="49"/>
      <c r="J298" s="40"/>
      <c r="K298" s="40"/>
      <c r="L298" s="40"/>
      <c r="M298" s="49"/>
    </row>
    <row r="299" spans="4:13">
      <c r="D299" s="49"/>
      <c r="E299" s="40"/>
      <c r="F299" s="49"/>
      <c r="G299" s="49"/>
      <c r="H299" s="57"/>
      <c r="I299" s="49"/>
      <c r="J299" s="40"/>
      <c r="K299" s="40"/>
      <c r="L299" s="40"/>
      <c r="M299" s="49"/>
    </row>
    <row r="300" spans="4:13">
      <c r="D300" s="49"/>
      <c r="E300" s="40"/>
      <c r="F300" s="49"/>
      <c r="G300" s="49"/>
      <c r="H300" s="57"/>
      <c r="I300" s="49"/>
      <c r="J300" s="40"/>
      <c r="K300" s="40"/>
      <c r="L300" s="40"/>
      <c r="M300" s="49"/>
    </row>
    <row r="301" spans="4:13">
      <c r="D301" s="49"/>
      <c r="E301" s="40"/>
      <c r="F301" s="49"/>
      <c r="G301" s="49"/>
      <c r="H301" s="57"/>
      <c r="I301" s="49"/>
      <c r="J301" s="40"/>
      <c r="K301" s="40"/>
      <c r="L301" s="40"/>
      <c r="M301" s="49"/>
    </row>
    <row r="302" spans="4:13">
      <c r="D302" s="49"/>
      <c r="E302" s="40"/>
      <c r="F302" s="49"/>
      <c r="G302" s="49"/>
      <c r="H302" s="57"/>
      <c r="I302" s="49"/>
      <c r="J302" s="40"/>
      <c r="K302" s="40"/>
      <c r="L302" s="40"/>
      <c r="M302" s="49"/>
    </row>
    <row r="303" spans="4:13">
      <c r="D303" s="49"/>
      <c r="E303" s="40"/>
      <c r="F303" s="49"/>
      <c r="G303" s="49"/>
      <c r="H303" s="57"/>
      <c r="I303" s="49"/>
      <c r="J303" s="40"/>
      <c r="K303" s="40"/>
      <c r="L303" s="40"/>
      <c r="M303" s="49"/>
    </row>
    <row r="304" spans="4:13">
      <c r="D304" s="49"/>
      <c r="E304" s="40"/>
      <c r="F304" s="49"/>
      <c r="G304" s="49"/>
      <c r="H304" s="57"/>
      <c r="I304" s="49"/>
      <c r="J304" s="40"/>
      <c r="K304" s="40"/>
      <c r="L304" s="40"/>
      <c r="M304" s="49"/>
    </row>
    <row r="305" spans="4:13">
      <c r="D305" s="49"/>
      <c r="E305" s="40"/>
      <c r="F305" s="49"/>
      <c r="G305" s="49"/>
      <c r="H305" s="57"/>
      <c r="I305" s="49"/>
      <c r="J305" s="40"/>
      <c r="K305" s="40"/>
      <c r="L305" s="40"/>
      <c r="M305" s="49"/>
    </row>
    <row r="306" spans="4:13">
      <c r="D306" s="49"/>
      <c r="E306" s="40"/>
      <c r="F306" s="49"/>
      <c r="G306" s="49"/>
      <c r="H306" s="57"/>
      <c r="I306" s="49"/>
      <c r="J306" s="40"/>
      <c r="K306" s="40"/>
      <c r="L306" s="40"/>
      <c r="M306" s="49"/>
    </row>
    <row r="307" spans="4:13">
      <c r="D307" s="49"/>
      <c r="E307" s="40"/>
      <c r="F307" s="49"/>
      <c r="G307" s="49"/>
      <c r="H307" s="57"/>
      <c r="I307" s="49"/>
      <c r="J307" s="40"/>
      <c r="K307" s="40"/>
      <c r="L307" s="40"/>
      <c r="M307" s="49"/>
    </row>
    <row r="308" spans="4:13">
      <c r="D308" s="49"/>
      <c r="E308" s="40"/>
      <c r="F308" s="49"/>
      <c r="G308" s="49"/>
      <c r="H308" s="57"/>
      <c r="I308" s="49"/>
      <c r="J308" s="40"/>
      <c r="K308" s="40"/>
      <c r="L308" s="40"/>
      <c r="M308" s="49"/>
    </row>
    <row r="309" spans="4:13">
      <c r="D309" s="49"/>
      <c r="E309" s="40"/>
      <c r="F309" s="49"/>
      <c r="G309" s="49"/>
      <c r="H309" s="57"/>
      <c r="I309" s="49"/>
      <c r="J309" s="40"/>
      <c r="K309" s="40"/>
      <c r="L309" s="40"/>
      <c r="M309" s="49"/>
    </row>
    <row r="310" spans="4:13">
      <c r="D310" s="49"/>
      <c r="E310" s="40"/>
      <c r="F310" s="49"/>
      <c r="G310" s="49"/>
      <c r="H310" s="57"/>
      <c r="I310" s="49"/>
      <c r="J310" s="40"/>
      <c r="K310" s="40"/>
      <c r="L310" s="40"/>
      <c r="M310" s="49"/>
    </row>
    <row r="311" spans="4:13">
      <c r="D311" s="49"/>
      <c r="E311" s="40"/>
      <c r="F311" s="49"/>
      <c r="G311" s="49"/>
      <c r="H311" s="57"/>
      <c r="I311" s="49"/>
      <c r="J311" s="40"/>
      <c r="K311" s="40"/>
      <c r="L311" s="40"/>
      <c r="M311" s="49"/>
    </row>
    <row r="312" spans="4:13">
      <c r="D312" s="49"/>
      <c r="E312" s="40"/>
      <c r="F312" s="49"/>
      <c r="G312" s="49"/>
      <c r="H312" s="57"/>
      <c r="I312" s="49"/>
      <c r="J312" s="40"/>
      <c r="K312" s="40"/>
      <c r="L312" s="40"/>
      <c r="M312" s="49"/>
    </row>
    <row r="313" spans="4:13">
      <c r="D313" s="49"/>
      <c r="E313" s="40"/>
      <c r="F313" s="49"/>
      <c r="G313" s="49"/>
      <c r="H313" s="57"/>
      <c r="I313" s="49"/>
      <c r="J313" s="40"/>
      <c r="K313" s="40"/>
      <c r="L313" s="40"/>
      <c r="M313" s="49"/>
    </row>
    <row r="314" spans="4:13">
      <c r="D314" s="49"/>
      <c r="E314" s="40"/>
      <c r="F314" s="49"/>
      <c r="G314" s="49"/>
      <c r="H314" s="57"/>
      <c r="I314" s="49"/>
      <c r="J314" s="40"/>
      <c r="K314" s="40"/>
      <c r="L314" s="40"/>
      <c r="M314" s="49"/>
    </row>
    <row r="315" spans="4:13">
      <c r="D315" s="49"/>
      <c r="E315" s="40"/>
      <c r="F315" s="49"/>
      <c r="G315" s="49"/>
      <c r="H315" s="57"/>
      <c r="I315" s="49"/>
      <c r="J315" s="40"/>
      <c r="K315" s="40"/>
      <c r="L315" s="40"/>
      <c r="M315" s="49"/>
    </row>
    <row r="316" spans="4:13">
      <c r="D316" s="49"/>
      <c r="E316" s="40"/>
      <c r="F316" s="49"/>
      <c r="G316" s="49"/>
      <c r="H316" s="57"/>
      <c r="I316" s="49"/>
      <c r="J316" s="40"/>
      <c r="K316" s="40"/>
      <c r="L316" s="40"/>
      <c r="M316" s="49"/>
    </row>
    <row r="317" spans="4:13">
      <c r="D317" s="49"/>
      <c r="E317" s="40"/>
      <c r="F317" s="49"/>
      <c r="G317" s="49"/>
      <c r="H317" s="57"/>
      <c r="I317" s="49"/>
      <c r="J317" s="40"/>
      <c r="K317" s="40"/>
      <c r="L317" s="40"/>
      <c r="M317" s="49"/>
    </row>
    <row r="318" spans="4:13">
      <c r="D318" s="49"/>
      <c r="E318" s="40"/>
      <c r="F318" s="49"/>
      <c r="G318" s="49"/>
      <c r="H318" s="57"/>
      <c r="I318" s="49"/>
      <c r="J318" s="40"/>
      <c r="K318" s="40"/>
      <c r="L318" s="40"/>
      <c r="M318" s="49"/>
    </row>
    <row r="319" spans="4:13">
      <c r="D319" s="49"/>
      <c r="E319" s="40"/>
      <c r="F319" s="49"/>
      <c r="G319" s="49"/>
      <c r="H319" s="57"/>
      <c r="I319" s="49"/>
      <c r="J319" s="40"/>
      <c r="K319" s="40"/>
      <c r="L319" s="40"/>
      <c r="M319" s="49"/>
    </row>
    <row r="320" spans="4:13">
      <c r="D320" s="49"/>
      <c r="E320" s="40"/>
      <c r="F320" s="49"/>
      <c r="G320" s="49"/>
      <c r="H320" s="57"/>
      <c r="I320" s="49"/>
      <c r="J320" s="40"/>
      <c r="K320" s="40"/>
      <c r="L320" s="40"/>
      <c r="M320" s="49"/>
    </row>
    <row r="321" spans="4:13">
      <c r="D321" s="49"/>
      <c r="E321" s="40"/>
      <c r="F321" s="49"/>
      <c r="G321" s="49"/>
      <c r="H321" s="57"/>
      <c r="I321" s="49"/>
      <c r="J321" s="40"/>
      <c r="K321" s="40"/>
      <c r="L321" s="40"/>
      <c r="M321" s="49"/>
    </row>
    <row r="322" spans="4:13">
      <c r="D322" s="49"/>
      <c r="E322" s="40"/>
      <c r="F322" s="49"/>
      <c r="G322" s="49"/>
      <c r="H322" s="57"/>
      <c r="I322" s="49"/>
      <c r="J322" s="40"/>
      <c r="K322" s="40"/>
      <c r="L322" s="40"/>
      <c r="M322" s="49"/>
    </row>
    <row r="323" spans="4:13">
      <c r="D323" s="49"/>
      <c r="E323" s="40"/>
      <c r="F323" s="49"/>
      <c r="G323" s="49"/>
      <c r="H323" s="57"/>
      <c r="I323" s="49"/>
      <c r="J323" s="40"/>
      <c r="K323" s="40"/>
      <c r="L323" s="40"/>
      <c r="M323" s="49"/>
    </row>
    <row r="324" spans="4:13">
      <c r="D324" s="49"/>
      <c r="E324" s="40"/>
      <c r="F324" s="49"/>
      <c r="G324" s="49"/>
      <c r="H324" s="57"/>
      <c r="I324" s="49"/>
      <c r="J324" s="40"/>
      <c r="K324" s="40"/>
      <c r="L324" s="40"/>
      <c r="M324" s="49"/>
    </row>
    <row r="325" spans="4:13">
      <c r="D325" s="49"/>
      <c r="E325" s="40"/>
      <c r="F325" s="49"/>
      <c r="G325" s="49"/>
      <c r="H325" s="57"/>
      <c r="I325" s="49"/>
      <c r="J325" s="40"/>
      <c r="K325" s="40"/>
      <c r="L325" s="40"/>
      <c r="M325" s="49"/>
    </row>
    <row r="326" spans="4:13">
      <c r="D326" s="49"/>
      <c r="E326" s="40"/>
      <c r="F326" s="49"/>
      <c r="G326" s="49"/>
      <c r="H326" s="57"/>
      <c r="I326" s="49"/>
      <c r="J326" s="40"/>
      <c r="K326" s="40"/>
      <c r="L326" s="40"/>
      <c r="M326" s="49"/>
    </row>
    <row r="327" spans="4:13">
      <c r="D327" s="49"/>
      <c r="E327" s="40"/>
      <c r="F327" s="49"/>
      <c r="G327" s="49"/>
      <c r="H327" s="57"/>
      <c r="I327" s="49"/>
      <c r="J327" s="40"/>
      <c r="K327" s="40"/>
      <c r="L327" s="40"/>
      <c r="M327" s="49"/>
    </row>
    <row r="328" spans="4:13">
      <c r="D328" s="49"/>
      <c r="E328" s="40"/>
      <c r="F328" s="49"/>
      <c r="G328" s="49"/>
      <c r="H328" s="57"/>
      <c r="I328" s="49"/>
      <c r="J328" s="40"/>
      <c r="K328" s="40"/>
      <c r="L328" s="40"/>
      <c r="M328" s="49"/>
    </row>
    <row r="329" spans="4:13">
      <c r="D329" s="49"/>
      <c r="E329" s="40"/>
      <c r="F329" s="49"/>
      <c r="G329" s="49"/>
      <c r="H329" s="57"/>
      <c r="I329" s="49"/>
      <c r="J329" s="40"/>
      <c r="K329" s="40"/>
      <c r="L329" s="40"/>
      <c r="M329" s="49"/>
    </row>
    <row r="330" spans="4:13">
      <c r="D330" s="49"/>
      <c r="E330" s="40"/>
      <c r="F330" s="49"/>
      <c r="G330" s="49"/>
      <c r="H330" s="57"/>
      <c r="I330" s="49"/>
      <c r="J330" s="40"/>
      <c r="K330" s="40"/>
      <c r="L330" s="40"/>
      <c r="M330" s="49"/>
    </row>
    <row r="331" spans="4:13">
      <c r="D331" s="49"/>
      <c r="E331" s="40"/>
      <c r="F331" s="49"/>
      <c r="G331" s="49"/>
      <c r="H331" s="57"/>
      <c r="I331" s="49"/>
      <c r="J331" s="40"/>
      <c r="K331" s="40"/>
      <c r="L331" s="40"/>
      <c r="M331" s="49"/>
    </row>
    <row r="332" spans="4:13">
      <c r="D332" s="49"/>
      <c r="E332" s="40"/>
      <c r="F332" s="49"/>
      <c r="G332" s="49"/>
      <c r="H332" s="57"/>
      <c r="I332" s="49"/>
      <c r="J332" s="40"/>
      <c r="K332" s="40"/>
      <c r="L332" s="40"/>
      <c r="M332" s="49"/>
    </row>
    <row r="333" spans="4:13">
      <c r="D333" s="49"/>
      <c r="E333" s="40"/>
      <c r="F333" s="49"/>
      <c r="G333" s="49"/>
      <c r="H333" s="57"/>
      <c r="I333" s="49"/>
      <c r="J333" s="40"/>
      <c r="K333" s="40"/>
      <c r="L333" s="40"/>
      <c r="M333" s="49"/>
    </row>
    <row r="334" spans="4:13">
      <c r="D334" s="49"/>
      <c r="E334" s="40"/>
      <c r="F334" s="49"/>
      <c r="G334" s="49"/>
      <c r="H334" s="57"/>
      <c r="I334" s="49"/>
      <c r="J334" s="40"/>
      <c r="K334" s="40"/>
      <c r="L334" s="40"/>
      <c r="M334" s="49"/>
    </row>
    <row r="335" spans="4:13">
      <c r="D335" s="49"/>
      <c r="E335" s="40"/>
      <c r="F335" s="49"/>
      <c r="G335" s="49"/>
      <c r="H335" s="57"/>
      <c r="I335" s="49"/>
      <c r="J335" s="40"/>
      <c r="K335" s="40"/>
      <c r="L335" s="40"/>
      <c r="M335" s="49"/>
    </row>
    <row r="336" spans="4:13">
      <c r="D336" s="49"/>
      <c r="E336" s="40"/>
      <c r="F336" s="49"/>
      <c r="G336" s="49"/>
      <c r="H336" s="57"/>
      <c r="I336" s="49"/>
      <c r="J336" s="40"/>
      <c r="K336" s="40"/>
      <c r="L336" s="40"/>
      <c r="M336" s="49"/>
    </row>
  </sheetData>
  <mergeCells count="4">
    <mergeCell ref="A1:M1"/>
    <mergeCell ref="A2:M2"/>
    <mergeCell ref="A3:M3"/>
    <mergeCell ref="A6:M6"/>
  </mergeCells>
  <phoneticPr fontId="15" type="noConversion"/>
  <pageMargins left="0.41" right="0.12" top="0.7" bottom="1" header="0.5" footer="0.5"/>
  <pageSetup scale="5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55"/>
  <sheetViews>
    <sheetView showOutlineSymbols="0" zoomScale="85" workbookViewId="0">
      <selection sqref="A1:F3"/>
    </sheetView>
  </sheetViews>
  <sheetFormatPr defaultColWidth="12.33203125" defaultRowHeight="12.75"/>
  <cols>
    <col min="1" max="2" width="32.1640625" style="1" customWidth="1"/>
    <col min="3" max="3" width="12.5" style="1" customWidth="1"/>
    <col min="4" max="4" width="15.6640625" style="1" customWidth="1"/>
    <col min="5" max="5" width="19.5" style="1" customWidth="1"/>
    <col min="6" max="6" width="18.33203125" style="1" customWidth="1"/>
    <col min="7" max="7" width="16" style="1" customWidth="1"/>
    <col min="8" max="9" width="17.83203125" style="1" bestFit="1" customWidth="1"/>
    <col min="10" max="10" width="18.1640625" style="1" bestFit="1" customWidth="1"/>
    <col min="11" max="16384" width="12.33203125" style="1"/>
  </cols>
  <sheetData>
    <row r="1" spans="1:11" ht="18">
      <c r="A1" s="270"/>
      <c r="B1" s="270"/>
      <c r="C1" s="270"/>
      <c r="D1" s="270"/>
      <c r="E1" s="270"/>
      <c r="F1" s="270"/>
      <c r="G1" s="162"/>
      <c r="H1" s="162"/>
      <c r="I1" s="162"/>
      <c r="J1" s="162"/>
    </row>
    <row r="2" spans="1:11" ht="18">
      <c r="A2" s="270"/>
      <c r="B2" s="270"/>
      <c r="C2" s="270"/>
      <c r="D2" s="270"/>
      <c r="E2" s="270"/>
      <c r="F2" s="270"/>
      <c r="G2" s="162"/>
      <c r="H2" s="162"/>
      <c r="I2" s="162"/>
      <c r="J2" s="162"/>
    </row>
    <row r="3" spans="1:11" ht="18">
      <c r="A3" s="271"/>
      <c r="B3" s="271"/>
      <c r="C3" s="271"/>
      <c r="D3" s="271"/>
      <c r="E3" s="271"/>
      <c r="F3" s="271"/>
      <c r="G3" s="162"/>
      <c r="H3" s="162"/>
      <c r="I3" s="162"/>
      <c r="J3" s="162"/>
      <c r="K3" s="2"/>
    </row>
    <row r="4" spans="1:11">
      <c r="K4" s="2"/>
    </row>
    <row r="5" spans="1:11">
      <c r="A5" s="3" t="s">
        <v>0</v>
      </c>
      <c r="B5" s="3"/>
      <c r="C5" s="4"/>
      <c r="D5" s="5"/>
      <c r="E5" s="6"/>
      <c r="F5" s="6"/>
      <c r="K5" s="2"/>
    </row>
    <row r="6" spans="1:11">
      <c r="K6" s="2"/>
    </row>
    <row r="7" spans="1:11">
      <c r="A7" s="6"/>
      <c r="B7" s="6"/>
      <c r="C7" s="7" t="s">
        <v>1</v>
      </c>
      <c r="D7" s="7" t="s">
        <v>1</v>
      </c>
      <c r="E7" s="7" t="s">
        <v>1</v>
      </c>
      <c r="F7" s="7" t="s">
        <v>1</v>
      </c>
      <c r="G7" s="7"/>
      <c r="H7" s="7"/>
      <c r="I7" s="7"/>
      <c r="J7" s="7"/>
      <c r="K7" s="2"/>
    </row>
    <row r="8" spans="1:11">
      <c r="A8" s="7"/>
      <c r="B8" s="7"/>
      <c r="C8" s="8">
        <v>2011</v>
      </c>
      <c r="D8" s="8">
        <v>2019</v>
      </c>
      <c r="E8" s="8">
        <v>2021</v>
      </c>
      <c r="F8" s="8">
        <v>2022</v>
      </c>
      <c r="G8" s="8"/>
      <c r="H8" s="8"/>
      <c r="I8" s="8"/>
      <c r="J8" s="8"/>
      <c r="K8" s="2"/>
    </row>
    <row r="9" spans="1:11" ht="53.25" customHeight="1">
      <c r="A9" s="7" t="s">
        <v>2</v>
      </c>
      <c r="B9" s="7" t="s">
        <v>68</v>
      </c>
      <c r="C9" s="9" t="s">
        <v>53</v>
      </c>
      <c r="D9" s="9" t="s">
        <v>54</v>
      </c>
      <c r="E9" s="9" t="s">
        <v>66</v>
      </c>
      <c r="F9" s="9" t="s">
        <v>67</v>
      </c>
      <c r="G9" s="9"/>
      <c r="H9" s="9"/>
      <c r="I9" s="9"/>
      <c r="J9" s="9"/>
      <c r="K9" s="2"/>
    </row>
    <row r="10" spans="1:11">
      <c r="A10" s="92"/>
      <c r="B10" s="92"/>
      <c r="C10" s="92"/>
      <c r="D10" s="92"/>
      <c r="E10" s="92"/>
      <c r="F10" s="92"/>
      <c r="G10" s="10"/>
      <c r="H10" s="10"/>
      <c r="I10" s="10"/>
      <c r="J10" s="10"/>
      <c r="K10" s="2"/>
    </row>
    <row r="11" spans="1:11">
      <c r="A11" s="92"/>
      <c r="B11" s="92"/>
      <c r="C11" s="92"/>
      <c r="D11" s="92"/>
      <c r="E11" s="92"/>
      <c r="F11" s="92"/>
      <c r="G11" s="10"/>
      <c r="H11" s="10"/>
      <c r="I11" s="10"/>
      <c r="J11" s="10"/>
      <c r="K11" s="2"/>
    </row>
    <row r="12" spans="1:11">
      <c r="A12" s="92"/>
      <c r="B12" s="92"/>
      <c r="C12" s="92"/>
      <c r="D12" s="92"/>
      <c r="E12" s="92"/>
      <c r="F12" s="92"/>
      <c r="G12" s="10"/>
      <c r="H12" s="10"/>
      <c r="I12" s="10"/>
      <c r="J12" s="10"/>
      <c r="K12" s="2"/>
    </row>
    <row r="13" spans="1:11">
      <c r="A13" s="92"/>
      <c r="B13" s="92"/>
      <c r="C13" s="92"/>
      <c r="D13" s="92"/>
      <c r="E13" s="92"/>
      <c r="F13" s="92"/>
      <c r="G13" s="10"/>
      <c r="H13" s="10"/>
      <c r="I13" s="10"/>
      <c r="J13" s="10"/>
      <c r="K13" s="2"/>
    </row>
    <row r="14" spans="1:11">
      <c r="A14" s="92"/>
      <c r="B14" s="92"/>
      <c r="C14" s="92"/>
      <c r="D14" s="92"/>
      <c r="E14" s="92"/>
      <c r="F14" s="92"/>
      <c r="G14" s="10"/>
      <c r="H14" s="10"/>
      <c r="I14" s="10"/>
      <c r="J14" s="10"/>
      <c r="K14" s="2"/>
    </row>
    <row r="15" spans="1:11">
      <c r="A15" s="92"/>
      <c r="B15" s="92"/>
      <c r="C15" s="92"/>
      <c r="D15" s="92"/>
      <c r="E15" s="92"/>
      <c r="F15" s="92"/>
      <c r="G15" s="10"/>
      <c r="H15" s="10"/>
      <c r="I15" s="10"/>
      <c r="J15" s="10"/>
      <c r="K15" s="2"/>
    </row>
    <row r="16" spans="1:11">
      <c r="A16" s="92"/>
      <c r="B16" s="92"/>
      <c r="C16" s="92"/>
      <c r="D16" s="92"/>
      <c r="E16" s="92"/>
      <c r="F16" s="92"/>
      <c r="G16" s="10"/>
      <c r="H16" s="10"/>
      <c r="I16" s="10"/>
      <c r="J16" s="10"/>
      <c r="K16" s="2"/>
    </row>
    <row r="17" spans="1:12">
      <c r="A17" s="92"/>
      <c r="B17" s="92"/>
      <c r="C17" s="92"/>
      <c r="D17" s="92"/>
      <c r="E17" s="92"/>
      <c r="F17" s="92"/>
      <c r="G17" s="10"/>
      <c r="H17" s="10"/>
      <c r="I17" s="10"/>
      <c r="J17" s="10"/>
      <c r="K17" s="2"/>
    </row>
    <row r="18" spans="1:12">
      <c r="A18" s="92"/>
      <c r="B18" s="92"/>
      <c r="C18" s="92"/>
      <c r="D18" s="92"/>
      <c r="E18" s="92"/>
      <c r="F18" s="92"/>
      <c r="G18" s="10"/>
      <c r="H18" s="10"/>
      <c r="I18" s="10"/>
      <c r="J18" s="10"/>
      <c r="L18"/>
    </row>
    <row r="19" spans="1:12">
      <c r="A19" s="92"/>
      <c r="B19" s="92"/>
      <c r="C19" s="92"/>
      <c r="D19" s="92"/>
      <c r="E19" s="92"/>
      <c r="F19" s="92"/>
      <c r="G19" s="10"/>
      <c r="H19" s="10"/>
      <c r="I19" s="10"/>
      <c r="J19" s="10"/>
      <c r="L19"/>
    </row>
    <row r="20" spans="1:12">
      <c r="A20" s="92"/>
      <c r="B20" s="92"/>
      <c r="C20" s="92"/>
      <c r="D20" s="92"/>
      <c r="E20" s="92"/>
      <c r="F20" s="92"/>
      <c r="G20" s="10"/>
      <c r="H20" s="10"/>
      <c r="I20" s="10"/>
      <c r="J20" s="10"/>
      <c r="L20"/>
    </row>
    <row r="21" spans="1:12">
      <c r="A21" s="92"/>
      <c r="B21" s="92"/>
      <c r="C21" s="92"/>
      <c r="D21" s="92"/>
      <c r="E21" s="92"/>
      <c r="F21" s="92"/>
      <c r="G21" s="10"/>
      <c r="H21" s="10"/>
      <c r="I21" s="10"/>
      <c r="J21" s="10"/>
      <c r="L21"/>
    </row>
    <row r="22" spans="1:12">
      <c r="A22" s="92"/>
      <c r="B22" s="92"/>
      <c r="C22" s="92"/>
      <c r="D22" s="92"/>
      <c r="E22" s="92"/>
      <c r="F22" s="92"/>
      <c r="G22" s="10"/>
      <c r="H22" s="10"/>
      <c r="I22" s="10"/>
      <c r="J22" s="10"/>
      <c r="L22"/>
    </row>
    <row r="23" spans="1:12">
      <c r="A23" s="92"/>
      <c r="B23" s="92"/>
      <c r="C23" s="92"/>
      <c r="D23" s="92"/>
      <c r="E23" s="92"/>
      <c r="F23" s="92"/>
      <c r="G23" s="10"/>
      <c r="H23" s="10"/>
      <c r="I23" s="10"/>
      <c r="J23" s="10"/>
      <c r="L23"/>
    </row>
    <row r="24" spans="1:12">
      <c r="A24" s="92"/>
      <c r="B24" s="92"/>
      <c r="C24" s="92"/>
      <c r="D24" s="92"/>
      <c r="E24" s="92"/>
      <c r="F24" s="93"/>
      <c r="G24" s="91"/>
      <c r="H24" s="91"/>
      <c r="I24" s="91"/>
      <c r="J24" s="91"/>
      <c r="K24" s="94"/>
    </row>
    <row r="25" spans="1:12">
      <c r="A25" s="92"/>
      <c r="B25" s="92"/>
      <c r="C25" s="92"/>
      <c r="D25" s="92"/>
      <c r="E25" s="92"/>
      <c r="F25" s="93"/>
      <c r="G25" s="91"/>
      <c r="H25" s="91"/>
      <c r="I25" s="91"/>
      <c r="J25" s="91"/>
      <c r="K25" s="94"/>
    </row>
    <row r="26" spans="1:12">
      <c r="A26" s="92"/>
      <c r="B26" s="92"/>
      <c r="C26" s="92"/>
      <c r="D26" s="92"/>
      <c r="E26" s="92"/>
      <c r="F26" s="93"/>
      <c r="G26" s="91"/>
      <c r="H26" s="91"/>
      <c r="I26" s="91"/>
      <c r="J26" s="91"/>
      <c r="K26" s="94"/>
    </row>
    <row r="27" spans="1:12">
      <c r="A27" s="92"/>
      <c r="B27" s="92"/>
      <c r="C27" s="92"/>
      <c r="D27" s="92"/>
      <c r="E27" s="92"/>
      <c r="F27" s="93"/>
      <c r="G27" s="91"/>
      <c r="H27" s="91"/>
      <c r="I27" s="91"/>
      <c r="J27" s="91"/>
      <c r="K27" s="94"/>
    </row>
    <row r="28" spans="1:12">
      <c r="A28" s="92"/>
      <c r="B28" s="92"/>
      <c r="C28" s="92"/>
      <c r="D28" s="92"/>
      <c r="E28" s="92"/>
      <c r="F28" s="93"/>
      <c r="G28" s="91"/>
      <c r="H28" s="91"/>
      <c r="I28" s="91"/>
      <c r="J28" s="91"/>
      <c r="K28" s="94"/>
    </row>
    <row r="29" spans="1:12">
      <c r="A29" s="92"/>
      <c r="B29" s="92"/>
      <c r="C29" s="92"/>
      <c r="D29" s="92"/>
      <c r="E29" s="92"/>
      <c r="F29" s="93"/>
      <c r="G29" s="91"/>
      <c r="H29" s="91"/>
      <c r="I29" s="91"/>
      <c r="J29" s="91"/>
      <c r="K29" s="94"/>
    </row>
    <row r="30" spans="1:12">
      <c r="A30" s="92"/>
      <c r="B30" s="92"/>
      <c r="C30" s="92"/>
      <c r="D30" s="92"/>
      <c r="E30" s="92"/>
      <c r="F30" s="93"/>
      <c r="G30" s="91"/>
      <c r="H30" s="91"/>
      <c r="I30" s="91"/>
      <c r="J30" s="91"/>
      <c r="K30" s="94"/>
    </row>
    <row r="31" spans="1:12">
      <c r="A31" s="92"/>
      <c r="B31" s="92"/>
      <c r="C31" s="92"/>
      <c r="D31" s="92"/>
      <c r="E31" s="92"/>
      <c r="F31" s="93"/>
      <c r="G31" s="91"/>
      <c r="H31" s="91"/>
      <c r="I31" s="91"/>
      <c r="J31" s="91"/>
      <c r="K31" s="94"/>
    </row>
    <row r="32" spans="1:12">
      <c r="A32" s="92"/>
      <c r="B32" s="92"/>
      <c r="C32" s="92"/>
      <c r="D32" s="92"/>
      <c r="E32" s="92"/>
      <c r="F32" s="93"/>
      <c r="G32" s="91"/>
      <c r="H32" s="91"/>
      <c r="I32" s="91"/>
      <c r="J32" s="91"/>
      <c r="K32" s="94"/>
    </row>
    <row r="33" spans="1:11">
      <c r="A33" s="92"/>
      <c r="B33" s="92"/>
      <c r="C33" s="92"/>
      <c r="D33" s="92"/>
      <c r="E33" s="92"/>
      <c r="F33" s="93"/>
      <c r="G33" s="91"/>
      <c r="H33" s="91"/>
      <c r="I33" s="91"/>
      <c r="J33" s="91"/>
      <c r="K33" s="94"/>
    </row>
    <row r="34" spans="1:11">
      <c r="A34" s="92"/>
      <c r="B34" s="92"/>
      <c r="C34" s="92"/>
      <c r="D34" s="92"/>
      <c r="E34" s="92"/>
      <c r="F34" s="93"/>
      <c r="G34" s="91"/>
      <c r="H34" s="91"/>
      <c r="I34" s="91"/>
      <c r="J34" s="91"/>
      <c r="K34" s="94"/>
    </row>
    <row r="35" spans="1:11">
      <c r="A35" s="92"/>
      <c r="B35" s="92"/>
      <c r="C35" s="92"/>
      <c r="D35" s="92"/>
      <c r="E35" s="92"/>
      <c r="F35" s="93"/>
      <c r="G35" s="91"/>
      <c r="H35" s="91"/>
      <c r="I35" s="91"/>
      <c r="J35" s="91"/>
      <c r="K35" s="94"/>
    </row>
    <row r="36" spans="1:11">
      <c r="A36" s="92"/>
      <c r="B36" s="92"/>
      <c r="C36" s="92"/>
      <c r="D36" s="92"/>
      <c r="E36" s="92"/>
      <c r="F36" s="93"/>
      <c r="G36" s="91"/>
      <c r="H36" s="91"/>
      <c r="I36" s="91"/>
      <c r="J36" s="91"/>
      <c r="K36" s="94"/>
    </row>
    <row r="37" spans="1:11">
      <c r="A37" s="92"/>
      <c r="B37" s="92"/>
      <c r="C37" s="92"/>
      <c r="D37" s="92"/>
      <c r="E37" s="92"/>
      <c r="F37" s="93"/>
      <c r="G37" s="91"/>
      <c r="H37" s="91"/>
      <c r="I37" s="91"/>
      <c r="J37" s="91"/>
      <c r="K37" s="94"/>
    </row>
    <row r="38" spans="1:11">
      <c r="A38" s="92"/>
      <c r="B38" s="92"/>
      <c r="C38" s="92"/>
      <c r="D38" s="92"/>
      <c r="E38" s="92"/>
      <c r="F38" s="93"/>
      <c r="G38" s="91"/>
      <c r="H38" s="91"/>
      <c r="I38" s="91"/>
      <c r="J38" s="91"/>
      <c r="K38" s="94"/>
    </row>
    <row r="39" spans="1:11">
      <c r="A39" s="10"/>
      <c r="B39" s="10"/>
      <c r="C39" s="91"/>
      <c r="D39" s="91"/>
      <c r="E39" s="91"/>
      <c r="F39" s="91"/>
      <c r="G39" s="91"/>
      <c r="H39" s="91"/>
      <c r="I39" s="91"/>
      <c r="J39" s="91"/>
      <c r="K39" s="94"/>
    </row>
    <row r="40" spans="1:11" ht="13.5" thickBot="1">
      <c r="A40" s="11" t="s">
        <v>3</v>
      </c>
      <c r="B40" s="11"/>
      <c r="C40" s="12">
        <f t="shared" ref="C40:F40" si="0">SUM(C9:C39)</f>
        <v>0</v>
      </c>
      <c r="D40" s="12">
        <f t="shared" si="0"/>
        <v>0</v>
      </c>
      <c r="E40" s="12">
        <f t="shared" si="0"/>
        <v>0</v>
      </c>
      <c r="F40" s="12">
        <f t="shared" si="0"/>
        <v>0</v>
      </c>
      <c r="G40" s="91"/>
      <c r="H40" s="91"/>
      <c r="I40" s="91"/>
      <c r="J40" s="91"/>
      <c r="K40" s="94"/>
    </row>
    <row r="41" spans="1:11" ht="13.5" thickTop="1">
      <c r="A41" s="10"/>
      <c r="B41" s="10"/>
      <c r="C41" s="10"/>
      <c r="D41" s="10"/>
      <c r="E41" s="10"/>
      <c r="F41" s="10"/>
      <c r="G41" s="94"/>
      <c r="H41" s="94"/>
      <c r="I41" s="94"/>
      <c r="J41" s="94"/>
      <c r="K41" s="94"/>
    </row>
    <row r="42" spans="1:11">
      <c r="A42" s="10"/>
      <c r="B42" s="10"/>
      <c r="C42" s="10"/>
      <c r="D42" s="10"/>
      <c r="E42" s="10"/>
      <c r="F42" s="10"/>
      <c r="G42" s="94"/>
      <c r="H42" s="94"/>
      <c r="I42" s="94"/>
      <c r="J42" s="94"/>
      <c r="K42" s="94"/>
    </row>
    <row r="43" spans="1:11">
      <c r="A43" s="10"/>
      <c r="B43" s="10"/>
      <c r="C43" s="10"/>
      <c r="D43" s="10"/>
      <c r="E43" s="10"/>
      <c r="F43" s="10"/>
      <c r="G43" s="94"/>
      <c r="H43" s="94"/>
      <c r="I43" s="94"/>
      <c r="J43" s="94"/>
      <c r="K43" s="94"/>
    </row>
    <row r="44" spans="1:11">
      <c r="A44" s="10"/>
      <c r="B44" s="10"/>
      <c r="C44" s="10"/>
      <c r="D44" s="10"/>
      <c r="E44" s="10"/>
      <c r="F44" s="10"/>
      <c r="G44" s="94"/>
      <c r="H44" s="94"/>
      <c r="I44" s="94"/>
      <c r="J44" s="94"/>
      <c r="K44" s="94"/>
    </row>
    <row r="45" spans="1:11">
      <c r="A45" s="10"/>
      <c r="B45" s="10"/>
      <c r="C45" s="10"/>
      <c r="D45" s="10"/>
      <c r="E45" s="10"/>
      <c r="F45" s="10"/>
      <c r="G45" s="94"/>
      <c r="H45" s="94"/>
      <c r="I45" s="94"/>
      <c r="J45" s="94"/>
      <c r="K45" s="94"/>
    </row>
    <row r="46" spans="1:11">
      <c r="A46" s="10"/>
      <c r="B46" s="10"/>
      <c r="C46" s="10"/>
      <c r="D46" s="10"/>
      <c r="E46" s="10"/>
      <c r="F46" s="10"/>
      <c r="G46" s="94"/>
      <c r="H46" s="94"/>
      <c r="I46" s="94"/>
      <c r="J46" s="94"/>
      <c r="K46" s="94"/>
    </row>
    <row r="47" spans="1:11">
      <c r="A47" s="10"/>
      <c r="B47" s="10"/>
      <c r="C47" s="10"/>
      <c r="D47" s="10"/>
      <c r="E47" s="10"/>
      <c r="F47" s="10"/>
      <c r="G47" s="94"/>
      <c r="H47" s="94"/>
      <c r="I47" s="94"/>
      <c r="J47" s="94"/>
      <c r="K47" s="94"/>
    </row>
    <row r="48" spans="1:11">
      <c r="A48" s="10"/>
      <c r="B48" s="10"/>
      <c r="C48" s="10"/>
      <c r="D48" s="10"/>
      <c r="E48" s="10"/>
      <c r="F48" s="10"/>
      <c r="G48" s="94"/>
      <c r="H48" s="94"/>
      <c r="I48" s="94"/>
      <c r="J48" s="94"/>
      <c r="K48" s="94"/>
    </row>
    <row r="49" spans="1:11">
      <c r="A49" s="10"/>
      <c r="B49" s="10"/>
      <c r="C49" s="10"/>
      <c r="D49" s="10"/>
      <c r="E49" s="10"/>
      <c r="F49" s="10"/>
      <c r="G49" s="94"/>
      <c r="H49" s="94"/>
      <c r="I49" s="94"/>
      <c r="J49" s="94"/>
      <c r="K49" s="94"/>
    </row>
    <row r="50" spans="1:11">
      <c r="A50" s="10"/>
      <c r="B50" s="10"/>
      <c r="C50" s="10"/>
      <c r="D50" s="10"/>
      <c r="E50" s="10"/>
      <c r="F50" s="10"/>
      <c r="G50" s="94"/>
      <c r="H50" s="94"/>
      <c r="I50" s="94"/>
      <c r="J50" s="94"/>
      <c r="K50" s="94"/>
    </row>
    <row r="51" spans="1:11">
      <c r="A51" s="10"/>
      <c r="B51" s="10"/>
      <c r="C51" s="10"/>
      <c r="D51" s="10"/>
      <c r="E51" s="10"/>
      <c r="F51" s="10"/>
      <c r="G51" s="94"/>
      <c r="H51" s="94"/>
      <c r="I51" s="94"/>
      <c r="J51" s="94"/>
      <c r="K51" s="94"/>
    </row>
    <row r="52" spans="1:11">
      <c r="A52" s="10"/>
      <c r="B52" s="10"/>
      <c r="C52" s="10"/>
      <c r="D52" s="10"/>
      <c r="E52" s="10"/>
      <c r="F52" s="10"/>
      <c r="G52" s="94"/>
      <c r="H52" s="94"/>
      <c r="I52" s="94"/>
      <c r="J52" s="94"/>
      <c r="K52" s="94"/>
    </row>
    <row r="53" spans="1:11">
      <c r="A53" s="10"/>
      <c r="B53" s="10"/>
      <c r="C53" s="10"/>
      <c r="D53" s="10"/>
      <c r="E53" s="10"/>
      <c r="F53" s="10"/>
      <c r="G53" s="94"/>
      <c r="H53" s="94"/>
      <c r="I53" s="94"/>
      <c r="J53" s="94"/>
      <c r="K53" s="94"/>
    </row>
    <row r="54" spans="1:11">
      <c r="G54" s="94"/>
      <c r="H54" s="94"/>
      <c r="I54" s="94"/>
      <c r="J54" s="94"/>
      <c r="K54" s="94"/>
    </row>
    <row r="55" spans="1:11">
      <c r="G55" s="94"/>
      <c r="H55" s="94"/>
      <c r="I55" s="94"/>
      <c r="J55" s="94"/>
      <c r="K55" s="94"/>
    </row>
  </sheetData>
  <mergeCells count="3">
    <mergeCell ref="A1:F1"/>
    <mergeCell ref="A2:F2"/>
    <mergeCell ref="A3:F3"/>
  </mergeCells>
  <phoneticPr fontId="15" type="noConversion"/>
  <printOptions horizontalCentered="1"/>
  <pageMargins left="0" right="0" top="0.5" bottom="0.5" header="0.5" footer="0.5"/>
  <pageSetup orientation="landscape" r:id="rId1"/>
  <headerFooter alignWithMargins="0">
    <oddFooter>&amp;L&amp;D, &amp;T,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71"/>
  <sheetViews>
    <sheetView showOutlineSymbols="0" workbookViewId="0">
      <selection sqref="A1:H3"/>
    </sheetView>
  </sheetViews>
  <sheetFormatPr defaultColWidth="14.83203125" defaultRowHeight="12.75"/>
  <cols>
    <col min="1" max="1" width="9.33203125" customWidth="1"/>
    <col min="2" max="2" width="14.83203125" customWidth="1"/>
    <col min="3" max="3" width="33.5" customWidth="1"/>
  </cols>
  <sheetData>
    <row r="1" spans="1:8" ht="18">
      <c r="A1" s="270"/>
      <c r="B1" s="270"/>
      <c r="C1" s="270"/>
      <c r="D1" s="270"/>
      <c r="E1" s="270"/>
      <c r="F1" s="270"/>
      <c r="G1" s="270"/>
      <c r="H1" s="270"/>
    </row>
    <row r="2" spans="1:8" ht="18">
      <c r="A2" s="270"/>
      <c r="B2" s="270"/>
      <c r="C2" s="270"/>
      <c r="D2" s="270"/>
      <c r="E2" s="270"/>
      <c r="F2" s="270"/>
      <c r="G2" s="270"/>
      <c r="H2" s="270"/>
    </row>
    <row r="3" spans="1:8" ht="18">
      <c r="A3" s="271"/>
      <c r="B3" s="270"/>
      <c r="C3" s="270"/>
      <c r="D3" s="270"/>
      <c r="E3" s="270"/>
      <c r="F3" s="270"/>
      <c r="G3" s="270"/>
      <c r="H3" s="270"/>
    </row>
    <row r="5" spans="1:8">
      <c r="B5" s="13" t="s">
        <v>4</v>
      </c>
      <c r="C5" s="14"/>
      <c r="D5" s="15"/>
      <c r="E5" s="16"/>
      <c r="F5" s="16"/>
      <c r="G5" s="16"/>
      <c r="H5" s="16"/>
    </row>
    <row r="9" spans="1:8">
      <c r="C9" s="16"/>
      <c r="D9" s="17" t="s">
        <v>5</v>
      </c>
      <c r="E9" s="17" t="s">
        <v>6</v>
      </c>
      <c r="F9" s="17" t="s">
        <v>7</v>
      </c>
      <c r="G9" s="17" t="s">
        <v>8</v>
      </c>
      <c r="H9" s="17"/>
    </row>
    <row r="10" spans="1:8">
      <c r="C10" s="16"/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</row>
    <row r="11" spans="1:8">
      <c r="B11" s="18">
        <f>'Prop Additions General'!C8</f>
        <v>2011</v>
      </c>
      <c r="C11" s="19" t="str">
        <f>HLOOKUP(B11,'Prop Additions General'!$C$8:$J$9,2,FALSE)</f>
        <v>Land</v>
      </c>
      <c r="D11" s="16"/>
      <c r="E11" s="16"/>
      <c r="F11" s="16"/>
      <c r="G11" s="16"/>
      <c r="H11" s="16"/>
    </row>
    <row r="12" spans="1:8">
      <c r="B12" s="20"/>
      <c r="C12" s="16"/>
      <c r="D12" s="14">
        <v>0</v>
      </c>
      <c r="E12" s="14">
        <v>0</v>
      </c>
      <c r="F12" s="21">
        <f>D12-E12</f>
        <v>0</v>
      </c>
      <c r="G12" s="14">
        <v>0</v>
      </c>
      <c r="H12" s="21">
        <f>G12-F12</f>
        <v>0</v>
      </c>
    </row>
    <row r="13" spans="1:8">
      <c r="B13" s="22"/>
      <c r="C13" s="16"/>
      <c r="D13" s="14"/>
      <c r="E13" s="14"/>
      <c r="F13" s="21">
        <f>D13-E13</f>
        <v>0</v>
      </c>
      <c r="G13" s="14"/>
      <c r="H13" s="21">
        <f>G13-F13</f>
        <v>0</v>
      </c>
    </row>
    <row r="14" spans="1:8">
      <c r="B14" s="22"/>
      <c r="C14" s="16"/>
      <c r="D14" s="14"/>
      <c r="E14" s="14"/>
      <c r="F14" s="21">
        <f>D14-E14</f>
        <v>0</v>
      </c>
      <c r="G14" s="14"/>
      <c r="H14" s="21">
        <f>G14-F14</f>
        <v>0</v>
      </c>
    </row>
    <row r="15" spans="1:8">
      <c r="B15" s="18">
        <f>'Prop Additions General'!D8</f>
        <v>2019</v>
      </c>
      <c r="C15" s="19" t="str">
        <f>HLOOKUP(B15,'Prop Additions General'!$C$8:$J$9,2,FALSE)</f>
        <v>Buildings</v>
      </c>
      <c r="D15" s="16"/>
      <c r="E15" s="16"/>
      <c r="F15" s="16"/>
      <c r="G15" s="16"/>
      <c r="H15" s="16"/>
    </row>
    <row r="16" spans="1:8">
      <c r="B16" s="20"/>
      <c r="C16" s="25"/>
      <c r="D16" s="14">
        <v>0</v>
      </c>
      <c r="E16" s="14">
        <v>0</v>
      </c>
      <c r="F16" s="21">
        <f>D16-E16</f>
        <v>0</v>
      </c>
      <c r="G16" s="14">
        <v>0</v>
      </c>
      <c r="H16" s="21">
        <f>G16-F16</f>
        <v>0</v>
      </c>
    </row>
    <row r="17" spans="2:8">
      <c r="B17" s="20"/>
      <c r="C17" s="25"/>
      <c r="D17" s="14"/>
      <c r="E17" s="14"/>
      <c r="F17" s="21">
        <f>D17-E17</f>
        <v>0</v>
      </c>
      <c r="G17" s="14"/>
      <c r="H17" s="21">
        <f>G17-F17</f>
        <v>0</v>
      </c>
    </row>
    <row r="18" spans="2:8">
      <c r="B18" s="22"/>
      <c r="C18" s="16"/>
      <c r="D18" s="14"/>
      <c r="E18" s="14"/>
      <c r="F18" s="21">
        <f>D18-E18</f>
        <v>0</v>
      </c>
      <c r="G18" s="14"/>
      <c r="H18" s="21">
        <f>G18-F18</f>
        <v>0</v>
      </c>
    </row>
    <row r="19" spans="2:8">
      <c r="B19" s="22"/>
      <c r="C19" s="16"/>
      <c r="D19" s="16"/>
      <c r="E19" s="16"/>
      <c r="F19" s="16"/>
      <c r="G19" s="16"/>
      <c r="H19" s="16"/>
    </row>
    <row r="20" spans="2:8">
      <c r="B20" s="18">
        <f>'Prop Additions General'!E8</f>
        <v>2021</v>
      </c>
      <c r="C20" s="19" t="str">
        <f>HLOOKUP(B20,'Prop Additions General'!$C$8:$J$9,2,FALSE)</f>
        <v>Improvement</v>
      </c>
      <c r="D20" s="16"/>
      <c r="E20" s="16"/>
      <c r="F20" s="16"/>
      <c r="G20" s="16"/>
      <c r="H20" s="16"/>
    </row>
    <row r="21" spans="2:8">
      <c r="B21" s="22"/>
      <c r="C21" s="16"/>
      <c r="D21" s="14">
        <v>0</v>
      </c>
      <c r="E21" s="14">
        <v>0</v>
      </c>
      <c r="F21" s="21">
        <f>D21-E21</f>
        <v>0</v>
      </c>
      <c r="G21" s="14">
        <v>0</v>
      </c>
      <c r="H21" s="21">
        <f>G21-F21</f>
        <v>0</v>
      </c>
    </row>
    <row r="22" spans="2:8">
      <c r="B22" s="22"/>
      <c r="C22" s="16"/>
      <c r="D22" s="14"/>
      <c r="E22" s="14"/>
      <c r="F22" s="21">
        <f>D22-E22</f>
        <v>0</v>
      </c>
      <c r="G22" s="14"/>
      <c r="H22" s="21">
        <f>G22-F22</f>
        <v>0</v>
      </c>
    </row>
    <row r="23" spans="2:8">
      <c r="B23" s="22"/>
      <c r="C23" s="16"/>
      <c r="D23" s="14"/>
      <c r="E23" s="14"/>
      <c r="F23" s="21">
        <f>D23-E23</f>
        <v>0</v>
      </c>
      <c r="G23" s="14"/>
      <c r="H23" s="21">
        <f>G23-F23</f>
        <v>0</v>
      </c>
    </row>
    <row r="24" spans="2:8">
      <c r="B24" s="18">
        <f>'Prop Additions General'!F8</f>
        <v>2022</v>
      </c>
      <c r="C24" s="19" t="str">
        <f>HLOOKUP(B24,'Prop Additions General'!$C$8:$J$9,2,FALSE)</f>
        <v>Machinery &amp; Equipment</v>
      </c>
      <c r="D24" s="16"/>
      <c r="E24" s="16"/>
      <c r="F24" s="16"/>
      <c r="G24" s="16"/>
      <c r="H24" s="16"/>
    </row>
    <row r="25" spans="2:8">
      <c r="B25" s="22"/>
      <c r="C25" s="16"/>
      <c r="D25" s="14">
        <v>0</v>
      </c>
      <c r="E25" s="14">
        <v>0</v>
      </c>
      <c r="F25" s="21">
        <f>D25-E25</f>
        <v>0</v>
      </c>
      <c r="G25" s="14">
        <v>0</v>
      </c>
      <c r="H25" s="21">
        <f>G25-F25</f>
        <v>0</v>
      </c>
    </row>
    <row r="26" spans="2:8">
      <c r="B26" s="22"/>
      <c r="C26" s="16"/>
      <c r="D26" s="14"/>
      <c r="E26" s="14"/>
      <c r="F26" s="21">
        <f>D26-E26</f>
        <v>0</v>
      </c>
      <c r="G26" s="14"/>
      <c r="H26" s="21">
        <f>G26-F26</f>
        <v>0</v>
      </c>
    </row>
    <row r="27" spans="2:8">
      <c r="B27" s="22"/>
      <c r="C27" s="16"/>
      <c r="D27" s="14"/>
      <c r="E27" s="14"/>
      <c r="F27" s="21">
        <f>D27-E27</f>
        <v>0</v>
      </c>
      <c r="G27" s="14"/>
      <c r="H27" s="21">
        <f>G27-F27</f>
        <v>0</v>
      </c>
    </row>
    <row r="28" spans="2:8">
      <c r="B28" s="22"/>
      <c r="C28" s="16"/>
      <c r="D28" s="23"/>
      <c r="E28" s="23"/>
      <c r="F28" s="23"/>
      <c r="G28" s="23"/>
      <c r="H28" s="23"/>
    </row>
    <row r="29" spans="2:8">
      <c r="B29" s="22"/>
      <c r="C29" s="19" t="s">
        <v>69</v>
      </c>
      <c r="D29" s="24">
        <f>SUM(D21:D27)</f>
        <v>0</v>
      </c>
      <c r="E29" s="24">
        <f>SUM(E21:E27)</f>
        <v>0</v>
      </c>
      <c r="F29" s="24">
        <f>SUM(F21:F27)</f>
        <v>0</v>
      </c>
      <c r="G29" s="24">
        <f>SUM(G21:G27)</f>
        <v>0</v>
      </c>
      <c r="H29" s="24">
        <f>SUM(H21:H27)</f>
        <v>0</v>
      </c>
    </row>
    <row r="30" spans="2:8">
      <c r="B30" s="19"/>
      <c r="C30" s="16"/>
      <c r="D30" s="16"/>
      <c r="E30" s="16"/>
      <c r="F30" s="16"/>
      <c r="G30" s="16"/>
      <c r="H30" s="16"/>
    </row>
    <row r="31" spans="2:8">
      <c r="B31" s="19"/>
      <c r="C31" s="16"/>
      <c r="D31" s="16"/>
      <c r="E31" s="16"/>
      <c r="F31" s="16"/>
      <c r="G31" s="16"/>
      <c r="H31" s="16"/>
    </row>
    <row r="32" spans="2:8" s="242" customFormat="1">
      <c r="B32" s="243"/>
      <c r="C32" s="244"/>
      <c r="D32" s="245"/>
      <c r="E32" s="245"/>
      <c r="F32" s="245"/>
      <c r="G32" s="245"/>
      <c r="H32" s="245"/>
    </row>
    <row r="33" spans="2:8" s="242" customFormat="1">
      <c r="B33" s="246"/>
      <c r="C33" s="245"/>
      <c r="D33" s="247"/>
      <c r="E33" s="247"/>
      <c r="F33" s="247"/>
      <c r="G33" s="247"/>
      <c r="H33" s="247"/>
    </row>
    <row r="34" spans="2:8" s="242" customFormat="1">
      <c r="B34" s="246"/>
      <c r="C34" s="245"/>
      <c r="D34" s="247"/>
      <c r="E34" s="247"/>
      <c r="F34" s="247"/>
      <c r="G34" s="247"/>
      <c r="H34" s="247"/>
    </row>
    <row r="35" spans="2:8" s="242" customFormat="1">
      <c r="B35" s="246"/>
      <c r="C35" s="245"/>
      <c r="D35" s="247"/>
      <c r="E35" s="247"/>
      <c r="F35" s="247"/>
      <c r="G35" s="247"/>
      <c r="H35" s="247"/>
    </row>
    <row r="36" spans="2:8" s="242" customFormat="1">
      <c r="B36" s="244"/>
      <c r="C36" s="245"/>
      <c r="D36" s="245"/>
      <c r="E36" s="245"/>
      <c r="F36" s="245"/>
      <c r="G36" s="245"/>
      <c r="H36" s="245"/>
    </row>
    <row r="37" spans="2:8" s="242" customFormat="1">
      <c r="B37" s="243"/>
      <c r="C37" s="244"/>
      <c r="D37" s="245"/>
      <c r="E37" s="245"/>
      <c r="F37" s="245"/>
      <c r="G37" s="245"/>
      <c r="H37" s="245"/>
    </row>
    <row r="38" spans="2:8" s="242" customFormat="1">
      <c r="B38" s="246"/>
      <c r="C38" s="245"/>
      <c r="D38" s="247"/>
      <c r="E38" s="247"/>
      <c r="F38" s="247"/>
      <c r="G38" s="247"/>
      <c r="H38" s="247"/>
    </row>
    <row r="39" spans="2:8" s="242" customFormat="1">
      <c r="B39" s="246"/>
      <c r="C39" s="245"/>
      <c r="D39" s="247"/>
      <c r="E39" s="247"/>
      <c r="F39" s="247"/>
      <c r="G39" s="247"/>
      <c r="H39" s="247"/>
    </row>
    <row r="40" spans="2:8" s="242" customFormat="1">
      <c r="B40" s="246"/>
      <c r="C40" s="245"/>
      <c r="D40" s="247"/>
      <c r="E40" s="247"/>
      <c r="F40" s="247"/>
      <c r="G40" s="247"/>
      <c r="H40" s="247"/>
    </row>
    <row r="41" spans="2:8" s="242" customFormat="1">
      <c r="B41" s="244"/>
      <c r="C41" s="245"/>
      <c r="D41" s="247"/>
      <c r="E41" s="247"/>
      <c r="F41" s="247"/>
      <c r="G41" s="247"/>
      <c r="H41" s="247"/>
    </row>
    <row r="42" spans="2:8" s="242" customFormat="1">
      <c r="B42" s="244"/>
      <c r="C42" s="244"/>
      <c r="D42" s="248"/>
      <c r="E42" s="248"/>
      <c r="F42" s="248"/>
      <c r="G42" s="248"/>
      <c r="H42" s="248"/>
    </row>
    <row r="43" spans="2:8" s="242" customFormat="1">
      <c r="B43" s="244"/>
      <c r="C43" s="245"/>
      <c r="D43" s="245"/>
      <c r="E43" s="245"/>
      <c r="F43" s="245"/>
      <c r="G43" s="245"/>
      <c r="H43" s="245"/>
    </row>
    <row r="44" spans="2:8" s="242" customFormat="1">
      <c r="B44" s="244"/>
      <c r="C44" s="245"/>
      <c r="D44" s="245"/>
      <c r="E44" s="245"/>
      <c r="F44" s="245"/>
      <c r="G44" s="245"/>
      <c r="H44" s="245"/>
    </row>
    <row r="45" spans="2:8" s="242" customFormat="1">
      <c r="B45" s="243"/>
      <c r="C45" s="244"/>
      <c r="D45" s="245"/>
      <c r="E45" s="245"/>
      <c r="F45" s="245"/>
      <c r="G45" s="245"/>
      <c r="H45" s="245"/>
    </row>
    <row r="46" spans="2:8" s="242" customFormat="1">
      <c r="B46" s="246"/>
      <c r="C46" s="245"/>
      <c r="D46" s="247"/>
      <c r="E46" s="247"/>
      <c r="F46" s="247"/>
      <c r="G46" s="247"/>
      <c r="H46" s="247"/>
    </row>
    <row r="47" spans="2:8" s="242" customFormat="1">
      <c r="B47" s="246"/>
      <c r="C47" s="245"/>
      <c r="D47" s="247"/>
      <c r="E47" s="247"/>
      <c r="F47" s="247"/>
      <c r="G47" s="247"/>
      <c r="H47" s="247"/>
    </row>
    <row r="48" spans="2:8" s="242" customFormat="1">
      <c r="B48" s="246"/>
      <c r="C48" s="245"/>
      <c r="D48" s="247"/>
      <c r="E48" s="247"/>
      <c r="F48" s="247"/>
      <c r="G48" s="247"/>
      <c r="H48" s="247"/>
    </row>
    <row r="49" spans="2:8" s="242" customFormat="1">
      <c r="B49" s="246"/>
    </row>
    <row r="50" spans="2:8" s="242" customFormat="1">
      <c r="B50" s="243"/>
      <c r="C50" s="244"/>
      <c r="D50" s="245"/>
      <c r="E50" s="245"/>
      <c r="F50" s="245"/>
      <c r="G50" s="245"/>
      <c r="H50" s="245"/>
    </row>
    <row r="51" spans="2:8" s="242" customFormat="1">
      <c r="B51" s="246"/>
      <c r="C51" s="245"/>
      <c r="D51" s="247"/>
      <c r="E51" s="247"/>
      <c r="F51" s="247"/>
      <c r="G51" s="247"/>
      <c r="H51" s="247"/>
    </row>
    <row r="52" spans="2:8" s="242" customFormat="1">
      <c r="B52" s="246"/>
      <c r="C52" s="245"/>
      <c r="D52" s="247"/>
      <c r="E52" s="247"/>
      <c r="F52" s="247"/>
      <c r="G52" s="247"/>
      <c r="H52" s="247"/>
    </row>
    <row r="53" spans="2:8" s="242" customFormat="1" ht="12" customHeight="1">
      <c r="B53" s="246"/>
      <c r="C53" s="245"/>
      <c r="D53" s="247"/>
      <c r="E53" s="247"/>
      <c r="F53" s="247"/>
      <c r="G53" s="247"/>
      <c r="H53" s="247"/>
    </row>
    <row r="54" spans="2:8" s="242" customFormat="1">
      <c r="B54" s="246"/>
    </row>
    <row r="55" spans="2:8" s="242" customFormat="1">
      <c r="B55" s="243"/>
      <c r="C55" s="244"/>
      <c r="D55" s="245"/>
      <c r="E55" s="245"/>
      <c r="F55" s="245"/>
      <c r="G55" s="245"/>
      <c r="H55" s="245"/>
    </row>
    <row r="56" spans="2:8" s="242" customFormat="1">
      <c r="C56" s="245"/>
      <c r="D56" s="247"/>
      <c r="E56" s="247"/>
      <c r="F56" s="247"/>
      <c r="G56" s="247"/>
      <c r="H56" s="247"/>
    </row>
    <row r="57" spans="2:8" s="242" customFormat="1">
      <c r="C57" s="245"/>
      <c r="D57" s="247"/>
      <c r="E57" s="247"/>
      <c r="F57" s="247"/>
      <c r="G57" s="247"/>
      <c r="H57" s="247"/>
    </row>
    <row r="58" spans="2:8" s="242" customFormat="1">
      <c r="C58" s="245"/>
      <c r="D58" s="247"/>
      <c r="E58" s="247"/>
      <c r="F58" s="247"/>
      <c r="G58" s="247"/>
      <c r="H58" s="247"/>
    </row>
    <row r="59" spans="2:8" s="242" customFormat="1">
      <c r="C59" s="245"/>
      <c r="D59" s="247"/>
      <c r="E59" s="247"/>
      <c r="F59" s="247"/>
      <c r="G59" s="247"/>
      <c r="H59" s="247"/>
    </row>
    <row r="60" spans="2:8" s="242" customFormat="1">
      <c r="C60" s="244"/>
      <c r="D60" s="248"/>
      <c r="E60" s="248"/>
      <c r="F60" s="248"/>
      <c r="G60" s="248"/>
      <c r="H60" s="248"/>
    </row>
    <row r="61" spans="2:8" s="242" customFormat="1"/>
    <row r="62" spans="2:8" s="242" customFormat="1"/>
    <row r="63" spans="2:8" s="242" customFormat="1">
      <c r="C63" s="244"/>
    </row>
    <row r="64" spans="2:8" s="242" customFormat="1"/>
    <row r="65" s="242" customFormat="1"/>
    <row r="66" s="242" customFormat="1"/>
    <row r="67" s="242" customFormat="1"/>
    <row r="68" s="242" customFormat="1"/>
    <row r="69" s="242" customFormat="1"/>
    <row r="70" s="242" customFormat="1"/>
    <row r="71" s="242" customFormat="1"/>
  </sheetData>
  <mergeCells count="3">
    <mergeCell ref="A1:H1"/>
    <mergeCell ref="A2:H2"/>
    <mergeCell ref="A3:H3"/>
  </mergeCells>
  <phoneticPr fontId="15" type="noConversion"/>
  <pageMargins left="0.75" right="0.75" top="1" bottom="1" header="0.5" footer="0.5"/>
  <pageSetup scale="72" orientation="portrait" r:id="rId1"/>
  <headerFooter alignWithMargins="0">
    <oddFooter>&amp;L&amp;D, &amp;T,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7" workbookViewId="0">
      <selection sqref="A1:M3"/>
    </sheetView>
  </sheetViews>
  <sheetFormatPr defaultRowHeight="12.75"/>
  <cols>
    <col min="1" max="1" width="4.33203125" customWidth="1"/>
    <col min="2" max="2" width="44.83203125" customWidth="1"/>
    <col min="3" max="3" width="3.5" customWidth="1"/>
    <col min="4" max="4" width="17.6640625" bestFit="1" customWidth="1"/>
    <col min="5" max="5" width="7" customWidth="1"/>
    <col min="6" max="6" width="15" bestFit="1" customWidth="1"/>
    <col min="7" max="7" width="4.33203125" customWidth="1"/>
    <col min="8" max="8" width="3.33203125" customWidth="1"/>
    <col min="9" max="9" width="15" bestFit="1" customWidth="1"/>
    <col min="10" max="10" width="5" customWidth="1"/>
    <col min="11" max="11" width="14.6640625" customWidth="1"/>
    <col min="12" max="12" width="6.83203125" customWidth="1"/>
    <col min="13" max="13" width="17.6640625" bestFit="1" customWidth="1"/>
  </cols>
  <sheetData>
    <row r="1" spans="1:14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8"/>
    </row>
    <row r="2" spans="1:14">
      <c r="A2" s="63"/>
      <c r="B2" s="64"/>
      <c r="C2" s="65"/>
      <c r="D2" s="65"/>
      <c r="E2" s="66"/>
      <c r="F2" s="67"/>
      <c r="G2" s="67"/>
      <c r="H2" s="68"/>
      <c r="I2" s="67"/>
      <c r="J2" s="66"/>
      <c r="K2" s="66"/>
      <c r="L2" s="66"/>
      <c r="M2" s="67"/>
      <c r="N2" s="28"/>
    </row>
    <row r="3" spans="1:14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8"/>
    </row>
    <row r="4" spans="1:14">
      <c r="A4" s="97" t="s">
        <v>0</v>
      </c>
      <c r="B4" s="100"/>
      <c r="C4" s="99"/>
      <c r="D4" s="84"/>
      <c r="E4" s="40"/>
      <c r="F4" s="49"/>
      <c r="G4" s="49"/>
      <c r="H4" s="41"/>
      <c r="I4" s="49"/>
      <c r="J4" s="40"/>
      <c r="K4" s="40"/>
      <c r="L4" s="40"/>
      <c r="M4" s="49"/>
      <c r="N4" s="28"/>
    </row>
    <row r="5" spans="1:14">
      <c r="A5" s="28"/>
      <c r="B5" s="28"/>
      <c r="C5" s="31"/>
      <c r="D5" s="49"/>
      <c r="E5" s="40"/>
      <c r="F5" s="49"/>
      <c r="G5" s="49"/>
      <c r="H5" s="41"/>
      <c r="I5" s="49"/>
      <c r="J5" s="40"/>
      <c r="K5" s="40"/>
      <c r="L5" s="40"/>
      <c r="M5" s="49"/>
      <c r="N5" s="28"/>
    </row>
    <row r="6" spans="1:14">
      <c r="A6" s="267" t="s">
        <v>22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9"/>
      <c r="N6" s="28"/>
    </row>
    <row r="7" spans="1:14">
      <c r="A7" s="28"/>
      <c r="B7" s="28"/>
      <c r="C7" s="31"/>
      <c r="D7" s="49"/>
      <c r="E7" s="40"/>
      <c r="F7" s="49"/>
      <c r="G7" s="49"/>
      <c r="H7" s="57"/>
      <c r="I7" s="49"/>
      <c r="J7" s="40"/>
      <c r="K7" s="40"/>
      <c r="L7" s="40"/>
      <c r="M7" s="49"/>
      <c r="N7" s="28"/>
    </row>
    <row r="8" spans="1:14">
      <c r="A8" s="28"/>
      <c r="B8" s="35"/>
      <c r="C8" s="31"/>
      <c r="D8" s="232" t="s">
        <v>15</v>
      </c>
      <c r="E8" s="32"/>
      <c r="F8" s="232"/>
      <c r="G8" s="232"/>
      <c r="H8" s="33"/>
      <c r="I8" s="232"/>
      <c r="J8" s="32"/>
      <c r="K8" s="32"/>
      <c r="L8" s="32"/>
      <c r="M8" s="232" t="s">
        <v>49</v>
      </c>
      <c r="N8" s="27"/>
    </row>
    <row r="9" spans="1:14">
      <c r="A9" s="28"/>
      <c r="B9" s="28"/>
      <c r="C9" s="31"/>
      <c r="D9" s="232" t="s">
        <v>17</v>
      </c>
      <c r="E9" s="32"/>
      <c r="F9" s="232"/>
      <c r="G9" s="232"/>
      <c r="H9" s="33"/>
      <c r="I9" s="232"/>
      <c r="J9" s="32"/>
      <c r="K9" s="232" t="s">
        <v>16</v>
      </c>
      <c r="L9" s="32"/>
      <c r="M9" s="232" t="s">
        <v>17</v>
      </c>
      <c r="N9" s="27"/>
    </row>
    <row r="10" spans="1:14">
      <c r="A10" s="28"/>
      <c r="B10" s="28"/>
      <c r="C10" s="31"/>
      <c r="D10" s="233">
        <v>42735</v>
      </c>
      <c r="E10" s="36"/>
      <c r="F10" s="232" t="s">
        <v>18</v>
      </c>
      <c r="G10" s="232"/>
      <c r="H10" s="33"/>
      <c r="I10" s="232" t="s">
        <v>19</v>
      </c>
      <c r="J10" s="32"/>
      <c r="K10" s="232" t="s">
        <v>37</v>
      </c>
      <c r="L10" s="32"/>
      <c r="M10" s="233">
        <v>43100</v>
      </c>
      <c r="N10" s="37"/>
    </row>
    <row r="11" spans="1:14">
      <c r="A11" s="28"/>
      <c r="B11" s="28"/>
      <c r="C11" s="31"/>
      <c r="D11" s="28"/>
      <c r="E11" s="32"/>
      <c r="F11" s="28"/>
      <c r="G11" s="28"/>
      <c r="H11" s="38"/>
      <c r="I11" s="28"/>
      <c r="J11" s="32"/>
      <c r="K11" s="32"/>
      <c r="L11" s="32"/>
      <c r="M11" s="28"/>
      <c r="N11" s="27"/>
    </row>
    <row r="12" spans="1:14">
      <c r="A12" s="28"/>
      <c r="B12" s="35" t="s">
        <v>53</v>
      </c>
      <c r="C12" s="38"/>
      <c r="D12" s="39">
        <v>4484806</v>
      </c>
      <c r="E12" s="40"/>
      <c r="F12" s="84">
        <v>0</v>
      </c>
      <c r="G12" s="39"/>
      <c r="H12" s="41"/>
      <c r="I12" s="84">
        <v>0</v>
      </c>
      <c r="J12" s="40"/>
      <c r="K12" s="84">
        <f>+'Capital Outlay &amp; CIP'!C41</f>
        <v>0</v>
      </c>
      <c r="L12" s="42"/>
      <c r="M12" s="39">
        <f>+D12+F12+I12+K12</f>
        <v>4484806</v>
      </c>
      <c r="N12" s="43"/>
    </row>
    <row r="13" spans="1:14">
      <c r="A13" s="28"/>
      <c r="B13" s="35" t="s">
        <v>51</v>
      </c>
      <c r="C13" s="38"/>
      <c r="D13" s="45">
        <v>1268015</v>
      </c>
      <c r="E13" s="40"/>
      <c r="F13" s="85">
        <v>0</v>
      </c>
      <c r="G13" s="42"/>
      <c r="H13" s="41"/>
      <c r="I13" s="85">
        <v>0</v>
      </c>
      <c r="J13" s="40"/>
      <c r="K13" s="85">
        <f>+'Capital Outlay &amp; CIP'!C42</f>
        <v>0</v>
      </c>
      <c r="L13" s="42"/>
      <c r="M13" s="46">
        <f>+D13+F13+I13+K13</f>
        <v>1268015</v>
      </c>
      <c r="N13" s="43"/>
    </row>
    <row r="14" spans="1:14">
      <c r="A14" s="28"/>
      <c r="B14" s="47" t="s">
        <v>52</v>
      </c>
      <c r="C14" s="38"/>
      <c r="D14" s="39">
        <f>SUM(D12:D13)</f>
        <v>5752821</v>
      </c>
      <c r="E14" s="40"/>
      <c r="F14" s="39">
        <f>SUM(F12:F13)</f>
        <v>0</v>
      </c>
      <c r="G14" s="39"/>
      <c r="H14" s="41"/>
      <c r="I14" s="39">
        <f>SUM(I12:I13)</f>
        <v>0</v>
      </c>
      <c r="J14" s="40"/>
      <c r="K14" s="39">
        <f>SUM(K12:K13)</f>
        <v>0</v>
      </c>
      <c r="L14" s="42"/>
      <c r="M14" s="39">
        <f>SUM(M12:M13)</f>
        <v>5752821</v>
      </c>
      <c r="N14" s="43"/>
    </row>
    <row r="15" spans="1:14">
      <c r="A15" s="28"/>
      <c r="B15" s="28"/>
      <c r="C15" s="38"/>
      <c r="D15" s="49"/>
      <c r="E15" s="40"/>
      <c r="F15" s="49"/>
      <c r="G15" s="49"/>
      <c r="H15" s="41"/>
      <c r="I15" s="49"/>
      <c r="J15" s="40"/>
      <c r="K15" s="49"/>
      <c r="L15" s="42"/>
      <c r="M15" s="39"/>
      <c r="N15" s="43"/>
    </row>
    <row r="16" spans="1:14">
      <c r="A16" s="28"/>
      <c r="B16" s="35" t="s">
        <v>54</v>
      </c>
      <c r="C16" s="38"/>
      <c r="D16" s="77">
        <v>43321855</v>
      </c>
      <c r="E16" s="40"/>
      <c r="F16" s="84">
        <v>0</v>
      </c>
      <c r="G16" s="39"/>
      <c r="H16" s="41"/>
      <c r="I16" s="84">
        <v>0</v>
      </c>
      <c r="J16" s="40"/>
      <c r="K16" s="84">
        <f>+'Capital Outlay &amp; CIP'!C43</f>
        <v>0</v>
      </c>
      <c r="L16" s="42"/>
      <c r="M16" s="39">
        <f>+D16+F16+I16+K16</f>
        <v>43321855</v>
      </c>
      <c r="N16" s="43"/>
    </row>
    <row r="17" spans="1:14">
      <c r="A17" s="28"/>
      <c r="B17" s="35" t="s">
        <v>55</v>
      </c>
      <c r="C17" s="38"/>
      <c r="D17" s="77">
        <v>70187243</v>
      </c>
      <c r="E17" s="40"/>
      <c r="F17" s="84">
        <v>0</v>
      </c>
      <c r="G17" s="39"/>
      <c r="H17" s="41"/>
      <c r="I17" s="84">
        <v>0</v>
      </c>
      <c r="J17" s="40"/>
      <c r="K17" s="84">
        <f>+'Capital Outlay &amp; CIP'!C44</f>
        <v>0</v>
      </c>
      <c r="L17" s="42"/>
      <c r="M17" s="39">
        <f>+D17+F17+I17+K17</f>
        <v>70187243</v>
      </c>
      <c r="N17" s="43"/>
    </row>
    <row r="18" spans="1:14">
      <c r="A18" s="28"/>
      <c r="B18" s="35" t="s">
        <v>56</v>
      </c>
      <c r="C18" s="38"/>
      <c r="D18" s="86">
        <v>14300710</v>
      </c>
      <c r="E18" s="40"/>
      <c r="F18" s="85">
        <v>0</v>
      </c>
      <c r="G18" s="42"/>
      <c r="H18" s="41"/>
      <c r="I18" s="85">
        <v>0</v>
      </c>
      <c r="J18" s="40"/>
      <c r="K18" s="85">
        <f>-SUM('Capital Outlay &amp; CIP'!C41:C51)</f>
        <v>0</v>
      </c>
      <c r="L18" s="40"/>
      <c r="M18" s="46">
        <f>+D18+F18+I18+K18</f>
        <v>14300710</v>
      </c>
      <c r="N18" s="43"/>
    </row>
    <row r="19" spans="1:14">
      <c r="A19" s="28"/>
      <c r="B19" s="51" t="s">
        <v>57</v>
      </c>
      <c r="C19" s="38"/>
      <c r="D19" s="49">
        <f>SUM(D16:D18)</f>
        <v>127809808</v>
      </c>
      <c r="E19" s="40"/>
      <c r="F19" s="49">
        <f>SUM(F16:F18)</f>
        <v>0</v>
      </c>
      <c r="G19" s="49"/>
      <c r="H19" s="41"/>
      <c r="I19" s="49">
        <f>SUM(I16:I18)</f>
        <v>0</v>
      </c>
      <c r="J19" s="40"/>
      <c r="K19" s="49">
        <f>SUM(K16:K18)</f>
        <v>0</v>
      </c>
      <c r="L19" s="42"/>
      <c r="M19" s="49">
        <f>SUM(M16:M18)</f>
        <v>127809808</v>
      </c>
      <c r="N19" s="28"/>
    </row>
    <row r="20" spans="1:14">
      <c r="A20" s="28"/>
      <c r="B20" s="28"/>
      <c r="C20" s="38"/>
      <c r="D20" s="49"/>
      <c r="E20" s="40"/>
      <c r="F20" s="49"/>
      <c r="G20" s="49"/>
      <c r="H20" s="41"/>
      <c r="I20" s="49"/>
      <c r="J20" s="40"/>
      <c r="K20" s="49"/>
      <c r="L20" s="42"/>
      <c r="M20" s="39"/>
      <c r="N20" s="28"/>
    </row>
    <row r="21" spans="1:14">
      <c r="A21" s="28"/>
      <c r="B21" s="28"/>
      <c r="C21" s="31"/>
      <c r="D21" s="49"/>
      <c r="E21" s="40"/>
      <c r="F21" s="39"/>
      <c r="G21" s="39"/>
      <c r="H21" s="41"/>
      <c r="I21" s="49"/>
      <c r="J21" s="40"/>
      <c r="K21" s="49"/>
      <c r="L21" s="42"/>
      <c r="M21" s="39"/>
      <c r="N21" s="28"/>
    </row>
    <row r="22" spans="1:14">
      <c r="A22" s="28"/>
      <c r="B22" s="28" t="s">
        <v>58</v>
      </c>
      <c r="C22" s="38"/>
      <c r="D22" s="49">
        <v>18217587</v>
      </c>
      <c r="E22" s="41"/>
      <c r="F22" s="84">
        <v>0</v>
      </c>
      <c r="G22" s="54"/>
      <c r="H22" s="41"/>
      <c r="I22" s="84">
        <v>0</v>
      </c>
      <c r="J22" s="54"/>
      <c r="K22" s="39">
        <v>0</v>
      </c>
      <c r="L22" s="54"/>
      <c r="M22" s="39">
        <f>+D22+F22+I22+K22</f>
        <v>18217587</v>
      </c>
      <c r="N22" s="43"/>
    </row>
    <row r="23" spans="1:14">
      <c r="A23" s="28"/>
      <c r="B23" s="28" t="s">
        <v>59</v>
      </c>
      <c r="C23" s="38"/>
      <c r="D23" s="49">
        <v>23011950</v>
      </c>
      <c r="E23" s="40"/>
      <c r="F23" s="84">
        <v>0</v>
      </c>
      <c r="G23" s="54"/>
      <c r="H23" s="41"/>
      <c r="I23" s="84">
        <v>0</v>
      </c>
      <c r="J23" s="54"/>
      <c r="K23" s="39">
        <v>0</v>
      </c>
      <c r="L23" s="54"/>
      <c r="M23" s="39">
        <f>+D23+F23+I23+K23</f>
        <v>23011950</v>
      </c>
      <c r="N23" s="43"/>
    </row>
    <row r="24" spans="1:14">
      <c r="A24" s="28"/>
      <c r="B24" s="28" t="s">
        <v>60</v>
      </c>
      <c r="C24" s="38"/>
      <c r="D24" s="52">
        <v>7189905</v>
      </c>
      <c r="E24" s="40"/>
      <c r="F24" s="85">
        <v>0</v>
      </c>
      <c r="G24" s="54"/>
      <c r="H24" s="41"/>
      <c r="I24" s="85">
        <v>0</v>
      </c>
      <c r="J24" s="54"/>
      <c r="K24" s="45">
        <v>0</v>
      </c>
      <c r="L24" s="54"/>
      <c r="M24" s="46">
        <f>+D24+F24+I24+K24</f>
        <v>7189905</v>
      </c>
      <c r="N24" s="43"/>
    </row>
    <row r="25" spans="1:14">
      <c r="A25" s="28"/>
      <c r="B25" s="56" t="s">
        <v>20</v>
      </c>
      <c r="C25" s="38"/>
      <c r="D25" s="49">
        <f>SUM(D22:D24)</f>
        <v>48419442</v>
      </c>
      <c r="E25" s="40"/>
      <c r="F25" s="49">
        <f>SUM(F22:F24)</f>
        <v>0</v>
      </c>
      <c r="G25" s="49"/>
      <c r="H25" s="49"/>
      <c r="I25" s="49">
        <f>SUM(I22:I24)</f>
        <v>0</v>
      </c>
      <c r="J25" s="40"/>
      <c r="K25" s="49">
        <f>SUM(K22:K24)</f>
        <v>0</v>
      </c>
      <c r="L25" s="42"/>
      <c r="M25" s="49">
        <f>SUM(M22:M24)</f>
        <v>48419442</v>
      </c>
      <c r="N25" s="43"/>
    </row>
    <row r="26" spans="1:14">
      <c r="A26" s="28"/>
      <c r="B26" s="28"/>
      <c r="C26" s="31"/>
      <c r="D26" s="49"/>
      <c r="E26" s="40"/>
      <c r="F26" s="49"/>
      <c r="G26" s="49"/>
      <c r="H26" s="41"/>
      <c r="I26" s="49"/>
      <c r="J26" s="40"/>
      <c r="K26" s="40"/>
      <c r="L26" s="40"/>
      <c r="M26" s="39"/>
      <c r="N26" s="28"/>
    </row>
    <row r="27" spans="1:14" ht="13.5" thickBot="1">
      <c r="A27" s="54"/>
      <c r="B27" s="58" t="s">
        <v>21</v>
      </c>
      <c r="C27" s="31"/>
      <c r="D27" s="59">
        <f>+D14+D19-D25</f>
        <v>85143187</v>
      </c>
      <c r="E27" s="40"/>
      <c r="F27" s="59">
        <f>+F14+F19-F25</f>
        <v>0</v>
      </c>
      <c r="G27" s="53"/>
      <c r="H27" s="41"/>
      <c r="I27" s="59">
        <f>+I14+I19-I25</f>
        <v>0</v>
      </c>
      <c r="J27" s="40"/>
      <c r="K27" s="59">
        <f>+K14+K19-K25</f>
        <v>0</v>
      </c>
      <c r="L27" s="40"/>
      <c r="M27" s="59">
        <f>+M14+M19-M25</f>
        <v>85143187</v>
      </c>
      <c r="N27" s="43"/>
    </row>
    <row r="28" spans="1:14" ht="13.5" thickTop="1">
      <c r="A28" s="28"/>
      <c r="B28" s="28"/>
      <c r="C28" s="49"/>
      <c r="D28" s="49"/>
      <c r="E28" s="40"/>
      <c r="F28" s="60"/>
      <c r="G28" s="49"/>
      <c r="H28" s="41"/>
      <c r="I28" s="49"/>
      <c r="J28" s="40"/>
      <c r="K28" s="40"/>
      <c r="L28" s="40"/>
      <c r="M28" s="49"/>
      <c r="N28" s="28"/>
    </row>
    <row r="29" spans="1:14">
      <c r="A29" s="28"/>
      <c r="B29" s="28"/>
      <c r="C29" s="55"/>
      <c r="D29" s="61"/>
      <c r="E29" s="40"/>
      <c r="F29" s="49"/>
      <c r="G29" s="49"/>
      <c r="H29" s="41"/>
      <c r="I29" s="62"/>
      <c r="J29" s="40"/>
      <c r="K29" s="53"/>
      <c r="L29" s="40"/>
      <c r="M29" s="49"/>
      <c r="N29" s="28"/>
    </row>
    <row r="30" spans="1:14">
      <c r="B30" s="28"/>
      <c r="C30" s="44"/>
      <c r="D30" s="44"/>
      <c r="E30" s="40"/>
      <c r="F30" s="49"/>
      <c r="G30" s="49"/>
      <c r="H30" s="41"/>
      <c r="I30" s="49"/>
      <c r="J30" s="40"/>
      <c r="K30" s="40"/>
      <c r="L30" s="40"/>
      <c r="M30" s="49"/>
      <c r="N30" s="28"/>
    </row>
    <row r="31" spans="1:14">
      <c r="B31" s="167"/>
      <c r="C31" s="168"/>
      <c r="D31" s="168"/>
      <c r="E31" s="40"/>
      <c r="F31" s="169"/>
      <c r="G31" s="169"/>
      <c r="H31" s="41"/>
      <c r="I31" s="169"/>
      <c r="J31" s="40"/>
      <c r="K31" s="40"/>
      <c r="L31" s="40"/>
      <c r="M31" s="169"/>
      <c r="N31" s="28"/>
    </row>
    <row r="32" spans="1:14">
      <c r="B32" s="236"/>
      <c r="C32" s="239"/>
      <c r="D32" s="239"/>
      <c r="E32" s="40"/>
      <c r="F32" s="169"/>
      <c r="G32" s="169"/>
      <c r="H32" s="41"/>
      <c r="I32" s="169"/>
      <c r="J32" s="40"/>
      <c r="K32" s="87" t="s">
        <v>35</v>
      </c>
      <c r="L32" s="40"/>
      <c r="M32" s="169"/>
      <c r="N32" s="28"/>
    </row>
    <row r="33" spans="2:14">
      <c r="B33" s="236"/>
      <c r="C33" s="234"/>
      <c r="D33" s="239"/>
      <c r="E33" s="66"/>
      <c r="F33" s="102"/>
      <c r="G33" s="102"/>
      <c r="H33" s="66"/>
      <c r="I33" s="102"/>
      <c r="J33" s="66"/>
      <c r="K33" s="173" t="s">
        <v>36</v>
      </c>
      <c r="L33" s="66"/>
      <c r="M33" s="102"/>
      <c r="N33" s="62"/>
    </row>
    <row r="34" spans="2:14">
      <c r="B34" s="240"/>
      <c r="C34" s="234"/>
      <c r="D34" s="239"/>
      <c r="E34" s="66"/>
      <c r="F34" s="102"/>
      <c r="G34" s="102"/>
      <c r="H34" s="165" t="s">
        <v>70</v>
      </c>
      <c r="I34" s="102"/>
      <c r="J34" s="66"/>
      <c r="K34" s="96">
        <v>0</v>
      </c>
      <c r="L34" s="66"/>
      <c r="M34" s="102"/>
      <c r="N34" s="62"/>
    </row>
    <row r="35" spans="2:14">
      <c r="B35" s="235"/>
      <c r="C35" s="104"/>
      <c r="D35" s="241"/>
      <c r="E35" s="66"/>
      <c r="F35" s="102"/>
      <c r="G35" s="102"/>
      <c r="H35" s="165" t="s">
        <v>71</v>
      </c>
      <c r="I35" s="102"/>
      <c r="J35" s="66"/>
      <c r="K35" s="96">
        <v>0</v>
      </c>
      <c r="L35" s="66"/>
      <c r="M35" s="102"/>
      <c r="N35" s="62"/>
    </row>
    <row r="36" spans="2:14">
      <c r="B36" s="236"/>
      <c r="C36" s="171"/>
      <c r="D36" s="238"/>
      <c r="E36" s="166"/>
      <c r="F36" s="172"/>
      <c r="G36" s="172"/>
      <c r="H36" s="165" t="s">
        <v>72</v>
      </c>
      <c r="I36" s="172"/>
      <c r="J36" s="40"/>
      <c r="K36" s="96">
        <v>0</v>
      </c>
      <c r="L36" s="40"/>
      <c r="M36" s="172"/>
      <c r="N36" s="62"/>
    </row>
    <row r="37" spans="2:14">
      <c r="B37" s="237"/>
      <c r="C37" s="171"/>
      <c r="D37" s="238"/>
      <c r="E37" s="40"/>
      <c r="F37" s="172"/>
      <c r="G37" s="172"/>
      <c r="H37" s="165" t="s">
        <v>73</v>
      </c>
      <c r="I37" s="172"/>
      <c r="J37" s="40"/>
      <c r="K37" s="96">
        <v>0</v>
      </c>
      <c r="L37" s="40"/>
      <c r="M37" s="172"/>
      <c r="N37" s="62"/>
    </row>
    <row r="38" spans="2:14" s="231" customFormat="1">
      <c r="B38" s="237"/>
      <c r="C38" s="171"/>
      <c r="D38" s="238"/>
      <c r="E38" s="40"/>
      <c r="F38" s="172"/>
      <c r="G38" s="172"/>
      <c r="H38" s="165" t="s">
        <v>74</v>
      </c>
      <c r="I38" s="172"/>
      <c r="J38" s="40"/>
      <c r="K38" s="96"/>
      <c r="L38" s="40"/>
      <c r="M38" s="172"/>
      <c r="N38" s="62"/>
    </row>
    <row r="39" spans="2:14">
      <c r="B39" s="62"/>
      <c r="C39" s="105"/>
      <c r="D39" s="53"/>
      <c r="E39" s="40"/>
      <c r="F39" s="53"/>
      <c r="G39" s="53"/>
      <c r="H39" s="165" t="s">
        <v>75</v>
      </c>
      <c r="I39" s="53"/>
      <c r="J39" s="40"/>
      <c r="K39" s="249">
        <f>+K41-K34-K35-K37</f>
        <v>0</v>
      </c>
      <c r="L39" s="40"/>
      <c r="M39" s="53"/>
      <c r="N39" s="62"/>
    </row>
    <row r="40" spans="2:14">
      <c r="B40" s="165"/>
      <c r="C40" s="165"/>
      <c r="D40" s="165"/>
      <c r="E40" s="165"/>
      <c r="F40" s="28"/>
      <c r="G40" s="87"/>
      <c r="H40" s="107"/>
      <c r="I40" s="87"/>
      <c r="J40" s="32"/>
      <c r="K40" s="79"/>
      <c r="L40" s="32"/>
      <c r="M40" s="87"/>
      <c r="N40" s="53"/>
    </row>
    <row r="41" spans="2:14" ht="13.5" thickBot="1">
      <c r="B41" s="165"/>
      <c r="C41" s="165"/>
      <c r="D41" s="165"/>
      <c r="E41" s="165"/>
      <c r="F41" s="28"/>
      <c r="G41" s="87"/>
      <c r="H41" s="107"/>
      <c r="I41" s="87"/>
      <c r="J41" s="32"/>
      <c r="K41" s="82">
        <f>+F25</f>
        <v>0</v>
      </c>
      <c r="L41" s="32"/>
      <c r="M41" s="87"/>
      <c r="N41" s="53"/>
    </row>
    <row r="42" spans="2:14" ht="13.5" thickTop="1">
      <c r="B42" s="28"/>
      <c r="C42" s="165"/>
      <c r="D42" s="165"/>
      <c r="E42" s="165"/>
      <c r="F42" s="28"/>
      <c r="G42" s="87"/>
      <c r="H42" s="107"/>
      <c r="I42" s="87"/>
      <c r="J42" s="32"/>
      <c r="K42" s="88"/>
      <c r="L42" s="32"/>
      <c r="M42" s="88"/>
      <c r="N42" s="53"/>
    </row>
    <row r="43" spans="2:14">
      <c r="B43" s="28"/>
      <c r="C43" s="165"/>
      <c r="D43" s="165"/>
      <c r="E43" s="165"/>
      <c r="F43" s="28"/>
      <c r="G43" s="62"/>
      <c r="H43" s="62"/>
      <c r="I43" s="61"/>
      <c r="J43" s="62"/>
      <c r="K43" s="62"/>
      <c r="L43" s="62"/>
      <c r="M43" s="62"/>
      <c r="N43" s="53"/>
    </row>
    <row r="44" spans="2:14">
      <c r="B44" s="28"/>
      <c r="C44" s="165"/>
      <c r="D44" s="165"/>
      <c r="E44" s="165"/>
      <c r="F44" s="28"/>
      <c r="G44" s="53"/>
      <c r="H44" s="40"/>
      <c r="I44" s="108"/>
      <c r="J44" s="109"/>
      <c r="K44" s="53"/>
      <c r="L44" s="83"/>
      <c r="M44" s="53"/>
      <c r="N44" s="81"/>
    </row>
  </sheetData>
  <mergeCells count="3">
    <mergeCell ref="A6:M6"/>
    <mergeCell ref="A1:M1"/>
    <mergeCell ref="A3:M3"/>
  </mergeCells>
  <phoneticPr fontId="1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U53"/>
  <sheetViews>
    <sheetView showOutlineSymbols="0" zoomScale="85" workbookViewId="0">
      <selection sqref="A1:F3"/>
    </sheetView>
  </sheetViews>
  <sheetFormatPr defaultColWidth="12.33203125" defaultRowHeight="12.75"/>
  <cols>
    <col min="1" max="1" width="32.33203125" style="1" customWidth="1"/>
    <col min="2" max="5" width="18.33203125" style="1" customWidth="1"/>
    <col min="6" max="7" width="22" style="1" customWidth="1"/>
    <col min="8" max="8" width="18.33203125" style="1" customWidth="1"/>
    <col min="9" max="9" width="18" style="1" customWidth="1"/>
    <col min="10" max="10" width="17.83203125" style="1" customWidth="1"/>
    <col min="11" max="11" width="12.5" style="1" customWidth="1"/>
    <col min="12" max="13" width="14.5" style="1" bestFit="1" customWidth="1"/>
    <col min="14" max="15" width="13.33203125" style="1" bestFit="1" customWidth="1"/>
    <col min="16" max="16" width="14.1640625" style="1" bestFit="1" customWidth="1"/>
    <col min="17" max="18" width="17.83203125" style="1" bestFit="1" customWidth="1"/>
    <col min="19" max="19" width="18.1640625" style="1" bestFit="1" customWidth="1"/>
    <col min="20" max="16384" width="12.33203125" style="1"/>
  </cols>
  <sheetData>
    <row r="1" spans="1:20" ht="18">
      <c r="A1" s="270"/>
      <c r="B1" s="270"/>
      <c r="C1" s="270"/>
      <c r="D1" s="270"/>
      <c r="E1" s="270"/>
      <c r="F1" s="270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20" ht="18">
      <c r="A2" s="270"/>
      <c r="B2" s="270"/>
      <c r="C2" s="270"/>
      <c r="D2" s="270"/>
      <c r="E2" s="270"/>
      <c r="F2" s="270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20" ht="18">
      <c r="A3" s="271"/>
      <c r="B3" s="271"/>
      <c r="C3" s="271"/>
      <c r="D3" s="271"/>
      <c r="E3" s="271"/>
      <c r="F3" s="271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2"/>
    </row>
    <row r="4" spans="1:20">
      <c r="T4" s="2"/>
    </row>
    <row r="5" spans="1:20">
      <c r="A5" s="3" t="s">
        <v>0</v>
      </c>
      <c r="B5" s="4"/>
      <c r="C5" s="4"/>
      <c r="D5" s="4"/>
      <c r="E5" s="4"/>
      <c r="F5" s="5"/>
      <c r="G5" s="6"/>
      <c r="H5" s="6"/>
      <c r="I5" s="6"/>
      <c r="J5" s="6"/>
      <c r="K5" s="6"/>
      <c r="L5" s="6"/>
      <c r="T5" s="2"/>
    </row>
    <row r="6" spans="1:20">
      <c r="T6" s="2"/>
    </row>
    <row r="7" spans="1:20">
      <c r="A7" s="6"/>
      <c r="B7" s="7" t="s">
        <v>1</v>
      </c>
      <c r="C7" s="7"/>
      <c r="D7" s="7"/>
      <c r="E7" s="7"/>
      <c r="F7" s="7" t="s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"/>
    </row>
    <row r="8" spans="1:20">
      <c r="A8" s="7"/>
      <c r="B8" s="8">
        <v>2041</v>
      </c>
      <c r="C8" s="8"/>
      <c r="D8" s="8"/>
      <c r="E8" s="8"/>
      <c r="F8" s="8">
        <v>2050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"/>
    </row>
    <row r="9" spans="1:20" ht="25.5">
      <c r="A9" s="7" t="s">
        <v>2</v>
      </c>
      <c r="B9" s="9" t="s">
        <v>53</v>
      </c>
      <c r="C9" s="9" t="s">
        <v>51</v>
      </c>
      <c r="D9" s="9" t="s">
        <v>54</v>
      </c>
      <c r="E9" s="9" t="s">
        <v>76</v>
      </c>
      <c r="F9" s="9" t="s">
        <v>56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"/>
    </row>
    <row r="10" spans="1:20">
      <c r="A10" s="92"/>
      <c r="B10" s="92"/>
      <c r="C10" s="92"/>
      <c r="D10" s="92"/>
      <c r="E10" s="92"/>
      <c r="F10" s="9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2"/>
    </row>
    <row r="11" spans="1:20">
      <c r="A11" s="92"/>
      <c r="B11" s="92"/>
      <c r="C11" s="92"/>
      <c r="D11" s="92"/>
      <c r="E11" s="92"/>
      <c r="F11" s="9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"/>
    </row>
    <row r="12" spans="1:20">
      <c r="A12" s="92"/>
      <c r="B12" s="92"/>
      <c r="C12" s="92"/>
      <c r="D12" s="92"/>
      <c r="E12" s="92"/>
      <c r="F12" s="9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"/>
    </row>
    <row r="13" spans="1:20">
      <c r="A13" s="92"/>
      <c r="B13" s="92"/>
      <c r="C13" s="92"/>
      <c r="D13" s="92"/>
      <c r="E13" s="92"/>
      <c r="F13" s="9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2"/>
    </row>
    <row r="14" spans="1:20">
      <c r="A14" s="92"/>
      <c r="B14" s="92"/>
      <c r="C14" s="92"/>
      <c r="D14" s="92"/>
      <c r="E14" s="92"/>
      <c r="F14" s="9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2"/>
    </row>
    <row r="15" spans="1:20">
      <c r="A15" s="92"/>
      <c r="B15" s="92"/>
      <c r="C15" s="92"/>
      <c r="D15" s="92"/>
      <c r="E15" s="92"/>
      <c r="F15" s="9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2"/>
    </row>
    <row r="16" spans="1:20">
      <c r="A16" s="92"/>
      <c r="B16" s="92"/>
      <c r="C16" s="92"/>
      <c r="D16" s="92"/>
      <c r="E16" s="92"/>
      <c r="F16" s="9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2"/>
    </row>
    <row r="17" spans="1:21">
      <c r="A17" s="92"/>
      <c r="B17" s="92"/>
      <c r="C17" s="92"/>
      <c r="D17" s="92"/>
      <c r="E17" s="92"/>
      <c r="F17" s="92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2"/>
    </row>
    <row r="18" spans="1:21">
      <c r="A18" s="92"/>
      <c r="B18" s="92"/>
      <c r="C18" s="92"/>
      <c r="D18" s="92"/>
      <c r="E18" s="92"/>
      <c r="F18" s="9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/>
    </row>
    <row r="19" spans="1:21">
      <c r="A19" s="92"/>
      <c r="B19" s="92"/>
      <c r="C19" s="92"/>
      <c r="D19" s="92"/>
      <c r="E19" s="92"/>
      <c r="F19" s="92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/>
    </row>
    <row r="20" spans="1:21">
      <c r="A20" s="92"/>
      <c r="B20" s="92"/>
      <c r="C20" s="92"/>
      <c r="D20" s="92"/>
      <c r="E20" s="92"/>
      <c r="F20" s="92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/>
    </row>
    <row r="21" spans="1:21">
      <c r="A21" s="92"/>
      <c r="B21" s="92"/>
      <c r="C21" s="92"/>
      <c r="D21" s="92"/>
      <c r="E21" s="92"/>
      <c r="F21" s="9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/>
    </row>
    <row r="22" spans="1:21">
      <c r="A22" s="92"/>
      <c r="B22" s="92"/>
      <c r="C22" s="92"/>
      <c r="D22" s="92"/>
      <c r="E22" s="92"/>
      <c r="F22" s="9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/>
    </row>
    <row r="23" spans="1:21">
      <c r="A23" s="92"/>
      <c r="B23" s="92"/>
      <c r="C23" s="92"/>
      <c r="D23" s="92"/>
      <c r="E23" s="92"/>
      <c r="F23" s="9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/>
    </row>
    <row r="24" spans="1:21">
      <c r="A24" s="92"/>
      <c r="B24" s="92"/>
      <c r="C24" s="92"/>
      <c r="D24" s="92"/>
      <c r="E24" s="92"/>
      <c r="F24" s="9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1">
      <c r="A25" s="92"/>
      <c r="B25" s="92"/>
      <c r="C25" s="92"/>
      <c r="D25" s="92"/>
      <c r="E25" s="92"/>
      <c r="F25" s="9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1">
      <c r="A26" s="92"/>
      <c r="B26" s="92"/>
      <c r="C26" s="92"/>
      <c r="D26" s="92"/>
      <c r="E26" s="92"/>
      <c r="F26" s="9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21">
      <c r="A27" s="92"/>
      <c r="B27" s="92"/>
      <c r="C27" s="92"/>
      <c r="D27" s="92"/>
      <c r="E27" s="92"/>
      <c r="F27" s="9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1">
      <c r="A28" s="92"/>
      <c r="B28" s="92"/>
      <c r="C28" s="92"/>
      <c r="D28" s="92"/>
      <c r="E28" s="92"/>
      <c r="F28" s="9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21">
      <c r="A29" s="92"/>
      <c r="B29" s="92"/>
      <c r="C29" s="92"/>
      <c r="D29" s="92"/>
      <c r="E29" s="92"/>
      <c r="F29" s="9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1">
      <c r="A30" s="92"/>
      <c r="B30" s="92"/>
      <c r="C30" s="92"/>
      <c r="D30" s="92"/>
      <c r="E30" s="92"/>
      <c r="F30" s="9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1">
      <c r="A31" s="92"/>
      <c r="B31" s="92"/>
      <c r="C31" s="92"/>
      <c r="D31" s="92"/>
      <c r="E31" s="92"/>
      <c r="F31" s="9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21">
      <c r="A32" s="92"/>
      <c r="B32" s="92"/>
      <c r="C32" s="92"/>
      <c r="D32" s="92"/>
      <c r="E32" s="92"/>
      <c r="F32" s="9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20">
      <c r="A33" s="92"/>
      <c r="B33" s="92"/>
      <c r="C33" s="92"/>
      <c r="D33" s="92"/>
      <c r="E33" s="92"/>
      <c r="F33" s="9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20">
      <c r="A34" s="92"/>
      <c r="B34" s="92"/>
      <c r="C34" s="92"/>
      <c r="D34" s="92"/>
      <c r="E34" s="92"/>
      <c r="F34" s="9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20">
      <c r="A35" s="92"/>
      <c r="B35" s="92"/>
      <c r="C35" s="92"/>
      <c r="D35" s="92"/>
      <c r="E35" s="92"/>
      <c r="F35" s="9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0">
      <c r="A36" s="92"/>
      <c r="B36" s="92"/>
      <c r="C36" s="92"/>
      <c r="D36" s="92"/>
      <c r="E36" s="92"/>
      <c r="F36" s="9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20">
      <c r="A37" s="92"/>
      <c r="B37" s="92"/>
      <c r="C37" s="93"/>
      <c r="D37" s="93"/>
      <c r="E37" s="93"/>
      <c r="F37" s="93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4"/>
    </row>
    <row r="38" spans="1:20">
      <c r="A38" s="92"/>
      <c r="B38" s="92"/>
      <c r="C38" s="93"/>
      <c r="D38" s="93"/>
      <c r="E38" s="93"/>
      <c r="F38" s="9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4"/>
    </row>
    <row r="39" spans="1:20">
      <c r="A39" s="1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</row>
    <row r="40" spans="1:20" ht="13.5" thickBot="1">
      <c r="A40" s="11" t="s">
        <v>3</v>
      </c>
      <c r="B40" s="12">
        <f>SUM(B9:B39)</f>
        <v>0</v>
      </c>
      <c r="C40" s="12"/>
      <c r="D40" s="12"/>
      <c r="E40" s="12"/>
      <c r="F40" s="12">
        <f>SUM(F9:F39)</f>
        <v>0</v>
      </c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4"/>
    </row>
    <row r="41" spans="1:20" ht="13.5" thickTop="1">
      <c r="A41" s="10"/>
      <c r="B41" s="10"/>
      <c r="C41" s="10"/>
      <c r="D41" s="10"/>
      <c r="E41" s="10"/>
      <c r="F41" s="10"/>
      <c r="G41" s="91"/>
      <c r="H41" s="91"/>
      <c r="I41" s="91"/>
      <c r="J41" s="91"/>
      <c r="K41" s="91"/>
      <c r="L41" s="91"/>
      <c r="M41" s="94"/>
      <c r="N41" s="94"/>
      <c r="O41" s="94"/>
      <c r="P41" s="94"/>
      <c r="Q41" s="94"/>
      <c r="R41" s="94"/>
      <c r="S41" s="94"/>
      <c r="T41" s="94"/>
    </row>
    <row r="42" spans="1:20">
      <c r="A42" s="10"/>
      <c r="B42" s="10"/>
      <c r="C42" s="10"/>
      <c r="D42" s="10"/>
      <c r="E42" s="10"/>
      <c r="F42" s="10"/>
      <c r="G42" s="91"/>
      <c r="H42" s="91"/>
      <c r="I42" s="91"/>
      <c r="J42" s="91"/>
      <c r="K42" s="91"/>
      <c r="L42" s="91"/>
      <c r="M42" s="94"/>
      <c r="N42" s="94"/>
      <c r="O42" s="94"/>
      <c r="P42" s="94"/>
      <c r="Q42" s="94"/>
      <c r="R42" s="94"/>
      <c r="S42" s="94"/>
      <c r="T42" s="94"/>
    </row>
    <row r="43" spans="1:20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20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20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20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20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20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mergeCells count="3">
    <mergeCell ref="A1:F1"/>
    <mergeCell ref="A2:F2"/>
    <mergeCell ref="A3:F3"/>
  </mergeCells>
  <phoneticPr fontId="15" type="noConversion"/>
  <printOptions horizontalCentered="1"/>
  <pageMargins left="0" right="0" top="0.5" bottom="0.5" header="0.5" footer="0.5"/>
  <pageSetup orientation="landscape" r:id="rId1"/>
  <headerFooter alignWithMargins="0">
    <oddFooter>&amp;L&amp;D, &amp;T,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H29"/>
  <sheetViews>
    <sheetView showOutlineSymbols="0" workbookViewId="0">
      <selection sqref="A1:H3"/>
    </sheetView>
  </sheetViews>
  <sheetFormatPr defaultColWidth="14.83203125" defaultRowHeight="12.75"/>
  <cols>
    <col min="1" max="1" width="9.33203125" customWidth="1"/>
    <col min="2" max="2" width="14.83203125" customWidth="1"/>
    <col min="3" max="3" width="33.5" customWidth="1"/>
  </cols>
  <sheetData>
    <row r="1" spans="1:8" ht="18">
      <c r="A1" s="270"/>
      <c r="B1" s="270"/>
      <c r="C1" s="270"/>
      <c r="D1" s="270"/>
      <c r="E1" s="270"/>
      <c r="F1" s="270"/>
      <c r="G1" s="270"/>
      <c r="H1" s="270"/>
    </row>
    <row r="2" spans="1:8" ht="18">
      <c r="A2" s="270"/>
      <c r="B2" s="270"/>
      <c r="C2" s="270"/>
      <c r="D2" s="270"/>
      <c r="E2" s="270"/>
      <c r="F2" s="270"/>
      <c r="G2" s="270"/>
      <c r="H2" s="270"/>
    </row>
    <row r="3" spans="1:8" ht="18">
      <c r="A3" s="271"/>
      <c r="B3" s="270"/>
      <c r="C3" s="270"/>
      <c r="D3" s="270"/>
      <c r="E3" s="270"/>
      <c r="F3" s="270"/>
      <c r="G3" s="270"/>
      <c r="H3" s="270"/>
    </row>
    <row r="5" spans="1:8">
      <c r="B5" s="13" t="s">
        <v>4</v>
      </c>
      <c r="C5" s="14"/>
      <c r="D5" s="15"/>
      <c r="E5" s="16"/>
      <c r="F5" s="16"/>
      <c r="G5" s="16"/>
      <c r="H5" s="16"/>
    </row>
    <row r="9" spans="1:8">
      <c r="C9" s="16"/>
      <c r="D9" s="17" t="s">
        <v>5</v>
      </c>
      <c r="E9" s="17" t="s">
        <v>6</v>
      </c>
      <c r="F9" s="17" t="s">
        <v>7</v>
      </c>
      <c r="G9" s="17" t="s">
        <v>8</v>
      </c>
      <c r="H9" s="17"/>
    </row>
    <row r="10" spans="1:8">
      <c r="C10" s="16"/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</row>
    <row r="11" spans="1:8">
      <c r="B11" s="18">
        <v>2041</v>
      </c>
      <c r="C11" s="19" t="s">
        <v>53</v>
      </c>
      <c r="D11" s="16"/>
      <c r="E11" s="16"/>
      <c r="F11" s="16"/>
      <c r="G11" s="16"/>
      <c r="H11" s="16"/>
    </row>
    <row r="12" spans="1:8">
      <c r="B12" s="20"/>
      <c r="C12" s="16"/>
      <c r="D12" s="14">
        <v>0</v>
      </c>
      <c r="E12" s="14">
        <v>0</v>
      </c>
      <c r="F12" s="21">
        <f>D12-E12</f>
        <v>0</v>
      </c>
      <c r="G12" s="14">
        <v>0</v>
      </c>
      <c r="H12" s="21">
        <f>G12-F12</f>
        <v>0</v>
      </c>
    </row>
    <row r="13" spans="1:8">
      <c r="B13" s="22"/>
      <c r="C13" s="16"/>
      <c r="D13" s="14"/>
      <c r="E13" s="14"/>
      <c r="F13" s="21">
        <f>D13-E13</f>
        <v>0</v>
      </c>
      <c r="G13" s="14"/>
      <c r="H13" s="21">
        <f>G13-F13</f>
        <v>0</v>
      </c>
    </row>
    <row r="14" spans="1:8" ht="12.75" customHeight="1">
      <c r="B14" s="22"/>
      <c r="C14" s="16"/>
      <c r="D14" s="14"/>
      <c r="E14" s="14"/>
      <c r="F14" s="21">
        <f>D14-E14</f>
        <v>0</v>
      </c>
      <c r="G14" s="14"/>
      <c r="H14" s="21">
        <f>G14-F14</f>
        <v>0</v>
      </c>
    </row>
    <row r="15" spans="1:8">
      <c r="B15" s="22"/>
      <c r="C15" s="16"/>
      <c r="D15" s="16"/>
      <c r="E15" s="16"/>
      <c r="F15" s="16"/>
      <c r="G15" s="16"/>
      <c r="H15" s="16"/>
    </row>
    <row r="16" spans="1:8">
      <c r="B16" s="18">
        <v>2050</v>
      </c>
      <c r="C16" s="19" t="s">
        <v>54</v>
      </c>
      <c r="D16" s="16"/>
      <c r="E16" s="16"/>
      <c r="F16" s="16"/>
      <c r="G16" s="16"/>
      <c r="H16" s="16"/>
    </row>
    <row r="17" spans="2:8">
      <c r="B17" s="20"/>
      <c r="C17" s="25"/>
      <c r="D17" s="14">
        <v>0</v>
      </c>
      <c r="E17" s="14">
        <v>0</v>
      </c>
      <c r="F17" s="21">
        <f>D17-E17</f>
        <v>0</v>
      </c>
      <c r="G17" s="14">
        <v>0</v>
      </c>
      <c r="H17" s="21">
        <f>G17-F17</f>
        <v>0</v>
      </c>
    </row>
    <row r="18" spans="2:8">
      <c r="B18" s="20"/>
      <c r="C18" s="25"/>
      <c r="D18" s="14"/>
      <c r="E18" s="14"/>
      <c r="F18" s="21">
        <f>D18-E18</f>
        <v>0</v>
      </c>
      <c r="G18" s="14"/>
      <c r="H18" s="21">
        <f>G18-F18</f>
        <v>0</v>
      </c>
    </row>
    <row r="19" spans="2:8">
      <c r="B19" s="22"/>
      <c r="C19" s="16"/>
      <c r="D19" s="14"/>
      <c r="E19" s="14"/>
      <c r="F19" s="21">
        <f>D19-E19</f>
        <v>0</v>
      </c>
      <c r="G19" s="14"/>
      <c r="H19" s="21">
        <f>G19-F19</f>
        <v>0</v>
      </c>
    </row>
    <row r="21" spans="2:8">
      <c r="B21" s="18">
        <v>2051</v>
      </c>
      <c r="C21" s="19" t="s">
        <v>76</v>
      </c>
      <c r="D21" s="16"/>
      <c r="E21" s="16"/>
      <c r="F21" s="16"/>
      <c r="G21" s="16"/>
      <c r="H21" s="16"/>
    </row>
    <row r="22" spans="2:8">
      <c r="B22" s="20"/>
      <c r="C22" s="25"/>
      <c r="D22" s="14">
        <v>0</v>
      </c>
      <c r="E22" s="14">
        <v>0</v>
      </c>
      <c r="F22" s="21">
        <f>D22-E22</f>
        <v>0</v>
      </c>
      <c r="G22" s="14">
        <v>0</v>
      </c>
      <c r="H22" s="21">
        <f>G22-F22</f>
        <v>0</v>
      </c>
    </row>
    <row r="23" spans="2:8">
      <c r="B23" s="20"/>
      <c r="C23" s="25"/>
      <c r="D23" s="14"/>
      <c r="E23" s="14"/>
      <c r="F23" s="21">
        <f>D23-E23</f>
        <v>0</v>
      </c>
      <c r="G23" s="14"/>
      <c r="H23" s="21">
        <f>G23-F23</f>
        <v>0</v>
      </c>
    </row>
    <row r="24" spans="2:8">
      <c r="B24" s="22"/>
      <c r="C24" s="16"/>
      <c r="D24" s="14"/>
      <c r="E24" s="14"/>
      <c r="F24" s="21">
        <f>D24-E24</f>
        <v>0</v>
      </c>
      <c r="G24" s="14"/>
      <c r="H24" s="21">
        <f>G24-F24</f>
        <v>0</v>
      </c>
    </row>
    <row r="26" spans="2:8">
      <c r="B26" s="18">
        <v>2052</v>
      </c>
      <c r="C26" s="19" t="s">
        <v>77</v>
      </c>
      <c r="D26" s="16"/>
      <c r="E26" s="16"/>
      <c r="F26" s="16"/>
      <c r="G26" s="16"/>
      <c r="H26" s="16"/>
    </row>
    <row r="27" spans="2:8">
      <c r="B27" s="20"/>
      <c r="C27" s="25"/>
      <c r="D27" s="14">
        <v>0</v>
      </c>
      <c r="E27" s="14">
        <v>0</v>
      </c>
      <c r="F27" s="21">
        <f>D27-E27</f>
        <v>0</v>
      </c>
      <c r="G27" s="14">
        <v>0</v>
      </c>
      <c r="H27" s="21">
        <f>G27-F27</f>
        <v>0</v>
      </c>
    </row>
    <row r="28" spans="2:8">
      <c r="B28" s="20"/>
      <c r="C28" s="25"/>
      <c r="D28" s="14"/>
      <c r="E28" s="14"/>
      <c r="F28" s="21">
        <f>D28-E28</f>
        <v>0</v>
      </c>
      <c r="G28" s="14"/>
      <c r="H28" s="21">
        <f>G28-F28</f>
        <v>0</v>
      </c>
    </row>
    <row r="29" spans="2:8">
      <c r="B29" s="22"/>
      <c r="C29" s="16"/>
      <c r="D29" s="14"/>
      <c r="E29" s="14"/>
      <c r="F29" s="21">
        <f>D29-E29</f>
        <v>0</v>
      </c>
      <c r="G29" s="14"/>
      <c r="H29" s="21">
        <f>G29-F29</f>
        <v>0</v>
      </c>
    </row>
  </sheetData>
  <mergeCells count="3">
    <mergeCell ref="A1:H1"/>
    <mergeCell ref="A2:H2"/>
    <mergeCell ref="A3:H3"/>
  </mergeCells>
  <phoneticPr fontId="15" type="noConversion"/>
  <pageMargins left="0.75" right="0.75" top="1" bottom="1" header="0.5" footer="0.5"/>
  <pageSetup scale="72" orientation="portrait" r:id="rId1"/>
  <headerFooter alignWithMargins="0">
    <oddFooter>&amp;L&amp;D, &amp;T, 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zoomScale="90" zoomScaleNormal="90" workbookViewId="0">
      <selection activeCell="C10" sqref="C10"/>
    </sheetView>
  </sheetViews>
  <sheetFormatPr defaultColWidth="10.6640625" defaultRowHeight="12.75"/>
  <cols>
    <col min="1" max="1" width="51.1640625" style="49" customWidth="1"/>
    <col min="2" max="2" width="7.6640625" style="49" customWidth="1"/>
    <col min="3" max="3" width="16.83203125" style="49" bestFit="1" customWidth="1"/>
    <col min="4" max="4" width="4.1640625" style="49" bestFit="1" customWidth="1"/>
    <col min="5" max="5" width="8" style="49" bestFit="1" customWidth="1"/>
    <col min="6" max="6" width="16.83203125" style="53" bestFit="1" customWidth="1"/>
    <col min="7" max="7" width="5.83203125" style="49" customWidth="1"/>
    <col min="8" max="8" width="9.33203125" style="49" customWidth="1"/>
    <col min="9" max="9" width="15" style="49" bestFit="1" customWidth="1"/>
    <col min="10" max="10" width="4.1640625" style="49" bestFit="1" customWidth="1"/>
    <col min="11" max="11" width="7.5" style="49" customWidth="1"/>
    <col min="12" max="12" width="16.83203125" style="49" bestFit="1" customWidth="1"/>
    <col min="13" max="13" width="6.1640625" style="28" bestFit="1" customWidth="1"/>
    <col min="14" max="14" width="8.6640625" style="28" customWidth="1"/>
    <col min="15" max="15" width="15" style="28" bestFit="1" customWidth="1"/>
    <col min="16" max="16" width="4.83203125" style="28" customWidth="1"/>
    <col min="17" max="17" width="8" style="28" bestFit="1" customWidth="1"/>
    <col min="18" max="18" width="15" style="28" bestFit="1" customWidth="1"/>
    <col min="19" max="19" width="5.5" style="28" customWidth="1"/>
    <col min="20" max="20" width="15" style="28" bestFit="1" customWidth="1"/>
    <col min="21" max="21" width="4.83203125" style="28" customWidth="1"/>
    <col min="22" max="22" width="16.83203125" style="28" bestFit="1" customWidth="1"/>
    <col min="23" max="16384" width="10.6640625" style="28"/>
  </cols>
  <sheetData>
    <row r="1" spans="1:23">
      <c r="A1" s="12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4"/>
      <c r="O1" s="64"/>
      <c r="P1" s="64"/>
      <c r="Q1" s="64"/>
      <c r="R1" s="64"/>
      <c r="S1" s="64"/>
      <c r="T1" s="64"/>
      <c r="U1" s="64"/>
      <c r="V1" s="64"/>
    </row>
    <row r="2" spans="1:23">
      <c r="A2" s="12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64"/>
      <c r="O2" s="64"/>
      <c r="P2" s="64"/>
      <c r="Q2" s="64"/>
      <c r="R2" s="64"/>
      <c r="S2" s="64"/>
      <c r="T2" s="64"/>
      <c r="U2" s="64"/>
      <c r="V2" s="64"/>
    </row>
    <row r="3" spans="1:23">
      <c r="A3" s="25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4"/>
      <c r="O3" s="64"/>
      <c r="P3" s="64"/>
      <c r="Q3" s="64"/>
      <c r="R3" s="64"/>
      <c r="S3" s="64"/>
      <c r="T3" s="64"/>
      <c r="U3" s="64"/>
      <c r="V3" s="64"/>
    </row>
    <row r="4" spans="1:23">
      <c r="A4" s="97" t="s">
        <v>0</v>
      </c>
      <c r="B4" s="97"/>
      <c r="C4" s="84"/>
      <c r="D4" s="39"/>
      <c r="E4" s="39"/>
      <c r="F4" s="42"/>
      <c r="G4" s="39"/>
      <c r="H4" s="39"/>
    </row>
    <row r="5" spans="1:23">
      <c r="F5" s="49"/>
      <c r="G5" s="53"/>
      <c r="M5" s="49"/>
      <c r="N5" s="49"/>
    </row>
    <row r="6" spans="1:23">
      <c r="C6" s="72"/>
      <c r="D6" s="72"/>
      <c r="E6" s="53"/>
      <c r="F6" s="114"/>
      <c r="G6" s="114"/>
      <c r="H6" s="53"/>
      <c r="I6" s="114"/>
      <c r="J6" s="114"/>
      <c r="K6" s="53"/>
      <c r="L6" s="80"/>
      <c r="M6" s="80"/>
      <c r="N6" s="53"/>
      <c r="O6" s="114"/>
      <c r="P6" s="114"/>
      <c r="Q6" s="53"/>
      <c r="R6" s="115"/>
      <c r="S6" s="62"/>
      <c r="T6" s="114"/>
      <c r="U6" s="62"/>
      <c r="V6" s="62"/>
      <c r="W6" s="62"/>
    </row>
    <row r="7" spans="1:23">
      <c r="C7" s="73" t="s">
        <v>79</v>
      </c>
      <c r="D7" s="73"/>
      <c r="E7" s="74"/>
      <c r="F7" s="73" t="s">
        <v>80</v>
      </c>
      <c r="G7" s="74"/>
      <c r="H7" s="74"/>
      <c r="I7" s="74"/>
      <c r="J7" s="74"/>
      <c r="K7" s="42"/>
      <c r="L7" s="74"/>
      <c r="M7" s="74"/>
      <c r="N7" s="74"/>
      <c r="O7" s="74"/>
      <c r="P7" s="74"/>
      <c r="Q7" s="74"/>
      <c r="R7" s="74"/>
      <c r="S7" s="89"/>
      <c r="T7" s="116"/>
      <c r="U7" s="62"/>
      <c r="V7" s="62"/>
      <c r="W7" s="62"/>
    </row>
    <row r="8" spans="1:23">
      <c r="C8" s="73"/>
      <c r="D8" s="73"/>
      <c r="E8" s="74"/>
      <c r="F8" s="73"/>
      <c r="G8" s="74"/>
      <c r="H8" s="74"/>
      <c r="I8" s="74"/>
      <c r="J8" s="74"/>
      <c r="K8" s="42"/>
      <c r="L8" s="74"/>
      <c r="M8" s="74"/>
      <c r="N8" s="74"/>
      <c r="O8" s="74"/>
      <c r="P8" s="74"/>
      <c r="Q8" s="74"/>
      <c r="R8" s="74"/>
      <c r="S8" s="74"/>
      <c r="T8" s="116"/>
      <c r="U8" s="80"/>
      <c r="V8" s="87"/>
      <c r="W8" s="62"/>
    </row>
    <row r="9" spans="1:23">
      <c r="A9" s="49" t="s">
        <v>23</v>
      </c>
      <c r="B9" s="69"/>
      <c r="C9" s="39">
        <v>1000000</v>
      </c>
      <c r="D9" s="39"/>
      <c r="E9" s="40"/>
      <c r="F9" s="39">
        <v>50000</v>
      </c>
      <c r="G9" s="76"/>
      <c r="H9" s="40"/>
      <c r="I9" s="42"/>
      <c r="J9" s="42"/>
      <c r="K9" s="42"/>
      <c r="L9" s="42"/>
      <c r="M9" s="42"/>
      <c r="N9" s="42"/>
      <c r="O9" s="42"/>
      <c r="P9" s="42"/>
      <c r="Q9" s="40"/>
      <c r="R9" s="42"/>
      <c r="S9" s="74"/>
      <c r="T9" s="117"/>
      <c r="U9" s="80"/>
      <c r="V9" s="61"/>
      <c r="W9" s="62"/>
    </row>
    <row r="10" spans="1:23">
      <c r="A10" s="49" t="s">
        <v>32</v>
      </c>
      <c r="B10" s="43"/>
      <c r="C10" s="77"/>
      <c r="D10" s="75"/>
      <c r="E10" s="40"/>
      <c r="F10" s="77"/>
      <c r="G10" s="76"/>
      <c r="H10" s="76"/>
      <c r="I10" s="119"/>
      <c r="J10" s="76"/>
      <c r="K10" s="42"/>
      <c r="L10" s="42"/>
      <c r="M10" s="42"/>
      <c r="N10" s="76"/>
      <c r="O10" s="119"/>
      <c r="P10" s="76"/>
      <c r="Q10" s="76"/>
      <c r="R10" s="119"/>
      <c r="S10" s="76"/>
      <c r="T10" s="117"/>
      <c r="U10" s="53"/>
      <c r="V10" s="61"/>
      <c r="W10" s="62"/>
    </row>
    <row r="11" spans="1:23">
      <c r="A11" s="84" t="s">
        <v>34</v>
      </c>
      <c r="B11" s="95"/>
      <c r="C11" s="122"/>
      <c r="D11" s="75"/>
      <c r="E11" s="40"/>
      <c r="F11" s="122"/>
      <c r="G11" s="76"/>
      <c r="H11" s="76"/>
      <c r="I11" s="119"/>
      <c r="J11" s="76"/>
      <c r="K11" s="42"/>
      <c r="L11" s="42"/>
      <c r="M11" s="42"/>
      <c r="N11" s="76"/>
      <c r="O11" s="119"/>
      <c r="P11" s="76"/>
      <c r="Q11" s="76"/>
      <c r="R11" s="119"/>
      <c r="S11" s="76"/>
      <c r="T11" s="117"/>
      <c r="U11" s="53"/>
      <c r="V11" s="61"/>
      <c r="W11" s="62"/>
    </row>
    <row r="12" spans="1:23">
      <c r="A12" s="84"/>
      <c r="B12" s="95"/>
      <c r="C12" s="122"/>
      <c r="D12" s="75"/>
      <c r="E12" s="40"/>
      <c r="F12" s="122"/>
      <c r="G12" s="76"/>
      <c r="H12" s="76"/>
      <c r="I12" s="119"/>
      <c r="J12" s="76"/>
      <c r="K12" s="42"/>
      <c r="L12" s="42"/>
      <c r="M12" s="42"/>
      <c r="N12" s="76"/>
      <c r="O12" s="119"/>
      <c r="P12" s="76"/>
      <c r="Q12" s="76"/>
      <c r="R12" s="119"/>
      <c r="S12" s="76"/>
      <c r="T12" s="117"/>
      <c r="U12" s="53"/>
      <c r="V12" s="61"/>
      <c r="W12" s="62"/>
    </row>
    <row r="13" spans="1:23">
      <c r="A13" s="84"/>
      <c r="B13" s="95"/>
      <c r="C13" s="122"/>
      <c r="D13" s="75"/>
      <c r="E13" s="40"/>
      <c r="F13" s="122"/>
      <c r="G13" s="76"/>
      <c r="H13" s="76"/>
      <c r="I13" s="119"/>
      <c r="J13" s="76"/>
      <c r="K13" s="42"/>
      <c r="L13" s="42"/>
      <c r="M13" s="42"/>
      <c r="N13" s="76"/>
      <c r="O13" s="119"/>
      <c r="P13" s="76"/>
      <c r="Q13" s="76"/>
      <c r="R13" s="119"/>
      <c r="S13" s="76"/>
      <c r="T13" s="117"/>
      <c r="U13" s="53"/>
      <c r="V13" s="61"/>
      <c r="W13" s="62"/>
    </row>
    <row r="14" spans="1:23">
      <c r="A14" s="84"/>
      <c r="B14" s="95"/>
      <c r="C14" s="122"/>
      <c r="D14" s="75"/>
      <c r="E14" s="40"/>
      <c r="F14" s="122"/>
      <c r="G14" s="76"/>
      <c r="H14" s="76"/>
      <c r="I14" s="119"/>
      <c r="J14" s="76"/>
      <c r="K14" s="42"/>
      <c r="L14" s="42"/>
      <c r="M14" s="42"/>
      <c r="N14" s="76"/>
      <c r="O14" s="119"/>
      <c r="P14" s="76"/>
      <c r="Q14" s="76"/>
      <c r="R14" s="119"/>
      <c r="S14" s="76"/>
      <c r="T14" s="117"/>
      <c r="U14" s="53"/>
      <c r="V14" s="61"/>
      <c r="W14" s="62"/>
    </row>
    <row r="15" spans="1:23">
      <c r="A15" s="84"/>
      <c r="B15" s="95"/>
      <c r="C15" s="122"/>
      <c r="D15" s="75"/>
      <c r="E15" s="40"/>
      <c r="F15" s="122"/>
      <c r="G15" s="76"/>
      <c r="H15" s="76"/>
      <c r="I15" s="119"/>
      <c r="J15" s="76"/>
      <c r="K15" s="42"/>
      <c r="L15" s="42"/>
      <c r="M15" s="42"/>
      <c r="N15" s="76"/>
      <c r="O15" s="119"/>
      <c r="P15" s="76"/>
      <c r="Q15" s="76"/>
      <c r="R15" s="119"/>
      <c r="S15" s="76"/>
      <c r="T15" s="117"/>
      <c r="U15" s="53"/>
      <c r="V15" s="61"/>
      <c r="W15" s="62"/>
    </row>
    <row r="16" spans="1:23">
      <c r="A16" s="84"/>
      <c r="B16" s="95"/>
      <c r="C16" s="122"/>
      <c r="D16" s="75"/>
      <c r="E16" s="40"/>
      <c r="F16" s="122"/>
      <c r="G16" s="76"/>
      <c r="H16" s="76"/>
      <c r="I16" s="119"/>
      <c r="J16" s="76"/>
      <c r="K16" s="42"/>
      <c r="L16" s="42"/>
      <c r="M16" s="42"/>
      <c r="N16" s="76"/>
      <c r="O16" s="119"/>
      <c r="P16" s="76"/>
      <c r="Q16" s="76"/>
      <c r="R16" s="119"/>
      <c r="S16" s="76"/>
      <c r="T16" s="117"/>
      <c r="U16" s="53"/>
      <c r="V16" s="61"/>
      <c r="W16" s="62"/>
    </row>
    <row r="17" spans="1:23">
      <c r="A17" s="84"/>
      <c r="B17" s="95"/>
      <c r="C17" s="122"/>
      <c r="D17" s="75"/>
      <c r="E17" s="40"/>
      <c r="F17" s="122"/>
      <c r="G17" s="76"/>
      <c r="H17" s="76"/>
      <c r="I17" s="119"/>
      <c r="J17" s="76"/>
      <c r="K17" s="42"/>
      <c r="L17" s="42"/>
      <c r="M17" s="42"/>
      <c r="N17" s="76"/>
      <c r="O17" s="119"/>
      <c r="P17" s="76"/>
      <c r="Q17" s="76"/>
      <c r="R17" s="119"/>
      <c r="S17" s="76"/>
      <c r="T17" s="117"/>
      <c r="U17" s="53"/>
      <c r="V17" s="61"/>
      <c r="W17" s="62"/>
    </row>
    <row r="18" spans="1:23">
      <c r="A18" s="84"/>
      <c r="B18" s="95"/>
      <c r="C18" s="122"/>
      <c r="D18" s="75"/>
      <c r="E18" s="40"/>
      <c r="F18" s="122"/>
      <c r="G18" s="76"/>
      <c r="H18" s="76"/>
      <c r="I18" s="119"/>
      <c r="J18" s="76"/>
      <c r="K18" s="42"/>
      <c r="L18" s="42"/>
      <c r="M18" s="42"/>
      <c r="N18" s="76"/>
      <c r="O18" s="119"/>
      <c r="P18" s="76"/>
      <c r="Q18" s="76"/>
      <c r="R18" s="119"/>
      <c r="S18" s="76"/>
      <c r="T18" s="117"/>
      <c r="U18" s="53"/>
      <c r="V18" s="61"/>
      <c r="W18" s="62"/>
    </row>
    <row r="19" spans="1:23">
      <c r="A19" s="84"/>
      <c r="B19" s="95"/>
      <c r="C19" s="122"/>
      <c r="D19" s="75"/>
      <c r="E19" s="40"/>
      <c r="F19" s="122"/>
      <c r="G19" s="76"/>
      <c r="H19" s="76"/>
      <c r="I19" s="119"/>
      <c r="J19" s="76"/>
      <c r="K19" s="42"/>
      <c r="L19" s="42"/>
      <c r="M19" s="42"/>
      <c r="N19" s="76"/>
      <c r="O19" s="119"/>
      <c r="P19" s="76"/>
      <c r="Q19" s="76"/>
      <c r="R19" s="119"/>
      <c r="S19" s="76"/>
      <c r="T19" s="117"/>
      <c r="U19" s="53"/>
      <c r="V19" s="61"/>
      <c r="W19" s="62"/>
    </row>
    <row r="20" spans="1:23">
      <c r="A20" s="84"/>
      <c r="B20" s="95"/>
      <c r="C20" s="122"/>
      <c r="D20" s="75"/>
      <c r="E20" s="40"/>
      <c r="F20" s="122"/>
      <c r="G20" s="76"/>
      <c r="H20" s="76"/>
      <c r="I20" s="119"/>
      <c r="J20" s="76"/>
      <c r="K20" s="42"/>
      <c r="L20" s="42"/>
      <c r="M20" s="42"/>
      <c r="N20" s="76"/>
      <c r="O20" s="119"/>
      <c r="P20" s="76"/>
      <c r="Q20" s="76"/>
      <c r="R20" s="119"/>
      <c r="S20" s="76"/>
      <c r="T20" s="117"/>
      <c r="U20" s="53"/>
      <c r="V20" s="61"/>
      <c r="W20" s="62"/>
    </row>
    <row r="21" spans="1:23">
      <c r="A21" s="84"/>
      <c r="B21" s="95"/>
      <c r="C21" s="122"/>
      <c r="D21" s="75"/>
      <c r="E21" s="40"/>
      <c r="F21" s="122"/>
      <c r="G21" s="76"/>
      <c r="H21" s="76"/>
      <c r="I21" s="119"/>
      <c r="J21" s="76"/>
      <c r="K21" s="42"/>
      <c r="L21" s="42"/>
      <c r="M21" s="42"/>
      <c r="N21" s="76"/>
      <c r="O21" s="119"/>
      <c r="P21" s="76"/>
      <c r="Q21" s="76"/>
      <c r="R21" s="119"/>
      <c r="S21" s="76"/>
      <c r="T21" s="117"/>
      <c r="U21" s="53"/>
      <c r="V21" s="61"/>
      <c r="W21" s="62"/>
    </row>
    <row r="22" spans="1:23">
      <c r="A22" s="84"/>
      <c r="B22" s="95"/>
      <c r="C22" s="122"/>
      <c r="D22" s="75"/>
      <c r="E22" s="40"/>
      <c r="F22" s="122"/>
      <c r="G22" s="76"/>
      <c r="H22" s="76"/>
      <c r="I22" s="119"/>
      <c r="J22" s="76"/>
      <c r="K22" s="42"/>
      <c r="L22" s="42"/>
      <c r="M22" s="42"/>
      <c r="N22" s="76"/>
      <c r="O22" s="119"/>
      <c r="P22" s="76"/>
      <c r="Q22" s="76"/>
      <c r="R22" s="119"/>
      <c r="S22" s="76"/>
      <c r="T22" s="117"/>
      <c r="U22" s="53"/>
      <c r="V22" s="61"/>
      <c r="W22" s="62"/>
    </row>
    <row r="23" spans="1:23">
      <c r="A23" s="84"/>
      <c r="B23" s="95"/>
      <c r="C23" s="122"/>
      <c r="D23" s="75"/>
      <c r="E23" s="40"/>
      <c r="F23" s="122"/>
      <c r="G23" s="76"/>
      <c r="H23" s="76"/>
      <c r="I23" s="119"/>
      <c r="J23" s="76"/>
      <c r="K23" s="42"/>
      <c r="L23" s="42"/>
      <c r="M23" s="42"/>
      <c r="N23" s="76"/>
      <c r="O23" s="119"/>
      <c r="P23" s="76"/>
      <c r="Q23" s="76"/>
      <c r="R23" s="119"/>
      <c r="S23" s="76"/>
      <c r="T23" s="117"/>
      <c r="U23" s="53"/>
      <c r="V23" s="61"/>
      <c r="W23" s="62"/>
    </row>
    <row r="24" spans="1:23">
      <c r="A24" s="84"/>
      <c r="B24" s="95"/>
      <c r="C24" s="122"/>
      <c r="D24" s="75"/>
      <c r="E24" s="40"/>
      <c r="F24" s="122"/>
      <c r="G24" s="76"/>
      <c r="H24" s="76"/>
      <c r="I24" s="119"/>
      <c r="J24" s="76"/>
      <c r="K24" s="42"/>
      <c r="L24" s="42"/>
      <c r="M24" s="42"/>
      <c r="N24" s="76"/>
      <c r="O24" s="119"/>
      <c r="P24" s="76"/>
      <c r="Q24" s="76"/>
      <c r="R24" s="119"/>
      <c r="S24" s="76"/>
      <c r="T24" s="117"/>
      <c r="U24" s="53"/>
      <c r="V24" s="61"/>
      <c r="W24" s="62"/>
    </row>
    <row r="25" spans="1:23">
      <c r="A25" s="84"/>
      <c r="B25" s="95"/>
      <c r="C25" s="122"/>
      <c r="D25" s="75"/>
      <c r="E25" s="40"/>
      <c r="F25" s="122"/>
      <c r="G25" s="76"/>
      <c r="H25" s="76"/>
      <c r="I25" s="119"/>
      <c r="J25" s="76"/>
      <c r="K25" s="42"/>
      <c r="L25" s="42"/>
      <c r="M25" s="42"/>
      <c r="N25" s="76"/>
      <c r="O25" s="119"/>
      <c r="P25" s="76"/>
      <c r="Q25" s="76"/>
      <c r="R25" s="119"/>
      <c r="S25" s="76"/>
      <c r="T25" s="117"/>
      <c r="U25" s="53"/>
      <c r="V25" s="61"/>
      <c r="W25" s="62"/>
    </row>
    <row r="26" spans="1:23">
      <c r="A26" s="84"/>
      <c r="B26" s="95"/>
      <c r="C26" s="122"/>
      <c r="D26" s="75"/>
      <c r="E26" s="40"/>
      <c r="F26" s="122"/>
      <c r="G26" s="76"/>
      <c r="H26" s="76"/>
      <c r="I26" s="119"/>
      <c r="J26" s="76"/>
      <c r="K26" s="42"/>
      <c r="L26" s="42"/>
      <c r="M26" s="42"/>
      <c r="N26" s="76"/>
      <c r="O26" s="119"/>
      <c r="P26" s="76"/>
      <c r="Q26" s="76"/>
      <c r="R26" s="119"/>
      <c r="S26" s="76"/>
      <c r="T26" s="117"/>
      <c r="U26" s="53"/>
      <c r="V26" s="61"/>
      <c r="W26" s="62"/>
    </row>
    <row r="27" spans="1:23">
      <c r="A27" s="84"/>
      <c r="B27" s="95"/>
      <c r="C27" s="122"/>
      <c r="D27" s="75"/>
      <c r="E27" s="40"/>
      <c r="F27" s="122"/>
      <c r="G27" s="76"/>
      <c r="H27" s="76"/>
      <c r="I27" s="119"/>
      <c r="J27" s="76"/>
      <c r="K27" s="42"/>
      <c r="L27" s="42"/>
      <c r="M27" s="42"/>
      <c r="N27" s="76"/>
      <c r="O27" s="119"/>
      <c r="P27" s="76"/>
      <c r="Q27" s="76"/>
      <c r="R27" s="119"/>
      <c r="S27" s="76"/>
      <c r="T27" s="117"/>
      <c r="U27" s="53"/>
      <c r="V27" s="61"/>
      <c r="W27" s="62"/>
    </row>
    <row r="28" spans="1:23">
      <c r="A28" s="84"/>
      <c r="B28" s="95"/>
      <c r="C28" s="122"/>
      <c r="D28" s="75"/>
      <c r="E28" s="40"/>
      <c r="F28" s="122"/>
      <c r="G28" s="76"/>
      <c r="H28" s="76"/>
      <c r="I28" s="119"/>
      <c r="J28" s="76"/>
      <c r="K28" s="42"/>
      <c r="L28" s="42"/>
      <c r="M28" s="42"/>
      <c r="N28" s="76"/>
      <c r="O28" s="119"/>
      <c r="P28" s="76"/>
      <c r="Q28" s="76"/>
      <c r="R28" s="119"/>
      <c r="S28" s="76"/>
      <c r="T28" s="117"/>
      <c r="U28" s="53"/>
      <c r="V28" s="61"/>
      <c r="W28" s="62"/>
    </row>
    <row r="29" spans="1:23">
      <c r="A29" s="84"/>
      <c r="B29" s="95"/>
      <c r="C29" s="122"/>
      <c r="D29" s="75"/>
      <c r="E29" s="40"/>
      <c r="F29" s="122"/>
      <c r="G29" s="76"/>
      <c r="H29" s="76"/>
      <c r="I29" s="119"/>
      <c r="J29" s="76"/>
      <c r="K29" s="42"/>
      <c r="L29" s="42"/>
      <c r="M29" s="42"/>
      <c r="N29" s="76"/>
      <c r="O29" s="119"/>
      <c r="P29" s="76"/>
      <c r="Q29" s="76"/>
      <c r="R29" s="119"/>
      <c r="S29" s="76"/>
      <c r="T29" s="117"/>
      <c r="U29" s="53"/>
      <c r="V29" s="61"/>
      <c r="W29" s="62"/>
    </row>
    <row r="30" spans="1:23">
      <c r="A30" s="84"/>
      <c r="B30" s="95"/>
      <c r="C30" s="122"/>
      <c r="D30" s="75"/>
      <c r="E30" s="40"/>
      <c r="F30" s="122"/>
      <c r="G30" s="76"/>
      <c r="H30" s="76"/>
      <c r="I30" s="119"/>
      <c r="J30" s="76"/>
      <c r="K30" s="42"/>
      <c r="L30" s="42"/>
      <c r="M30" s="42"/>
      <c r="N30" s="76"/>
      <c r="O30" s="119"/>
      <c r="P30" s="76"/>
      <c r="Q30" s="76"/>
      <c r="R30" s="119"/>
      <c r="S30" s="76"/>
      <c r="T30" s="117"/>
      <c r="U30" s="53"/>
      <c r="V30" s="61"/>
      <c r="W30" s="62"/>
    </row>
    <row r="31" spans="1:23">
      <c r="A31" s="84"/>
      <c r="B31" s="95"/>
      <c r="C31" s="122"/>
      <c r="D31" s="75"/>
      <c r="E31" s="40"/>
      <c r="F31" s="122"/>
      <c r="G31" s="76"/>
      <c r="H31" s="76"/>
      <c r="I31" s="119"/>
      <c r="J31" s="76"/>
      <c r="K31" s="42"/>
      <c r="L31" s="42"/>
      <c r="M31" s="42"/>
      <c r="N31" s="76"/>
      <c r="O31" s="119"/>
      <c r="P31" s="76"/>
      <c r="Q31" s="76"/>
      <c r="R31" s="119"/>
      <c r="S31" s="76"/>
      <c r="T31" s="117"/>
      <c r="U31" s="53"/>
      <c r="V31" s="61"/>
      <c r="W31" s="62"/>
    </row>
    <row r="32" spans="1:23">
      <c r="A32" s="84"/>
      <c r="B32" s="95"/>
      <c r="C32" s="122"/>
      <c r="D32" s="75"/>
      <c r="E32" s="40"/>
      <c r="F32" s="122"/>
      <c r="G32" s="76"/>
      <c r="H32" s="76"/>
      <c r="I32" s="119"/>
      <c r="J32" s="76"/>
      <c r="K32" s="42"/>
      <c r="L32" s="42"/>
      <c r="M32" s="42"/>
      <c r="N32" s="76"/>
      <c r="O32" s="119"/>
      <c r="P32" s="76"/>
      <c r="Q32" s="76"/>
      <c r="R32" s="119"/>
      <c r="S32" s="76"/>
      <c r="T32" s="117"/>
      <c r="U32" s="53"/>
      <c r="V32" s="61"/>
      <c r="W32" s="62"/>
    </row>
    <row r="33" spans="1:23">
      <c r="A33" s="84"/>
      <c r="B33" s="95"/>
      <c r="C33" s="122"/>
      <c r="D33" s="75"/>
      <c r="E33" s="40"/>
      <c r="F33" s="122"/>
      <c r="G33" s="76"/>
      <c r="H33" s="76"/>
      <c r="I33" s="119"/>
      <c r="J33" s="76"/>
      <c r="K33" s="42"/>
      <c r="L33" s="42"/>
      <c r="M33" s="42"/>
      <c r="N33" s="76"/>
      <c r="O33" s="119"/>
      <c r="P33" s="76"/>
      <c r="Q33" s="76"/>
      <c r="R33" s="119"/>
      <c r="S33" s="76"/>
      <c r="T33" s="117"/>
      <c r="U33" s="53"/>
      <c r="V33" s="61"/>
      <c r="W33" s="62"/>
    </row>
    <row r="34" spans="1:23">
      <c r="A34" s="84"/>
      <c r="B34" s="95"/>
      <c r="C34" s="122"/>
      <c r="D34" s="75"/>
      <c r="E34" s="40"/>
      <c r="F34" s="122"/>
      <c r="G34" s="76"/>
      <c r="H34" s="76"/>
      <c r="I34" s="119"/>
      <c r="J34" s="76"/>
      <c r="K34" s="42"/>
      <c r="L34" s="42"/>
      <c r="M34" s="42"/>
      <c r="N34" s="76"/>
      <c r="O34" s="119"/>
      <c r="P34" s="76"/>
      <c r="Q34" s="76"/>
      <c r="R34" s="119"/>
      <c r="S34" s="76"/>
      <c r="T34" s="117"/>
      <c r="U34" s="53"/>
      <c r="V34" s="61"/>
      <c r="W34" s="62"/>
    </row>
    <row r="35" spans="1:23">
      <c r="A35" s="84"/>
      <c r="B35" s="95"/>
      <c r="C35" s="122"/>
      <c r="D35" s="75"/>
      <c r="E35" s="40"/>
      <c r="F35" s="122"/>
      <c r="G35" s="76"/>
      <c r="H35" s="76"/>
      <c r="I35" s="119"/>
      <c r="J35" s="76"/>
      <c r="K35" s="42"/>
      <c r="L35" s="42"/>
      <c r="M35" s="42"/>
      <c r="N35" s="76"/>
      <c r="O35" s="119"/>
      <c r="P35" s="76"/>
      <c r="Q35" s="76"/>
      <c r="R35" s="119"/>
      <c r="S35" s="76"/>
      <c r="T35" s="117"/>
      <c r="U35" s="53"/>
      <c r="V35" s="61"/>
      <c r="W35" s="62"/>
    </row>
    <row r="36" spans="1:23">
      <c r="A36" s="84"/>
      <c r="B36" s="95"/>
      <c r="C36" s="122"/>
      <c r="D36" s="75"/>
      <c r="E36" s="40"/>
      <c r="F36" s="122"/>
      <c r="G36" s="76"/>
      <c r="H36" s="76"/>
      <c r="I36" s="119"/>
      <c r="J36" s="76"/>
      <c r="K36" s="42"/>
      <c r="L36" s="42"/>
      <c r="M36" s="42"/>
      <c r="N36" s="76"/>
      <c r="O36" s="119"/>
      <c r="P36" s="76"/>
      <c r="Q36" s="76"/>
      <c r="R36" s="119"/>
      <c r="S36" s="76"/>
      <c r="T36" s="117"/>
      <c r="U36" s="53"/>
      <c r="V36" s="61"/>
      <c r="W36" s="62"/>
    </row>
    <row r="37" spans="1:23">
      <c r="A37" s="84"/>
      <c r="B37" s="95"/>
      <c r="C37" s="122"/>
      <c r="D37" s="75"/>
      <c r="E37" s="40"/>
      <c r="F37" s="122"/>
      <c r="G37" s="76"/>
      <c r="H37" s="76"/>
      <c r="I37" s="119"/>
      <c r="J37" s="76"/>
      <c r="K37" s="42"/>
      <c r="L37" s="42"/>
      <c r="M37" s="42"/>
      <c r="N37" s="76"/>
      <c r="O37" s="119"/>
      <c r="P37" s="76"/>
      <c r="Q37" s="76"/>
      <c r="R37" s="119"/>
      <c r="S37" s="76"/>
      <c r="T37" s="117"/>
      <c r="U37" s="53"/>
      <c r="V37" s="61"/>
      <c r="W37" s="62"/>
    </row>
    <row r="38" spans="1:23">
      <c r="A38" s="84"/>
      <c r="B38" s="95"/>
      <c r="C38" s="122"/>
      <c r="D38" s="75"/>
      <c r="E38" s="40"/>
      <c r="F38" s="122"/>
      <c r="G38" s="76"/>
      <c r="H38" s="76"/>
      <c r="I38" s="119"/>
      <c r="J38" s="76"/>
      <c r="K38" s="42"/>
      <c r="L38" s="42"/>
      <c r="M38" s="42"/>
      <c r="N38" s="76"/>
      <c r="O38" s="119"/>
      <c r="P38" s="76"/>
      <c r="Q38" s="76"/>
      <c r="R38" s="119"/>
      <c r="S38" s="76"/>
      <c r="T38" s="117"/>
      <c r="U38" s="53"/>
      <c r="V38" s="61"/>
      <c r="W38" s="62"/>
    </row>
    <row r="39" spans="1:23">
      <c r="A39" s="84"/>
      <c r="B39" s="95"/>
      <c r="C39" s="122"/>
      <c r="D39" s="75"/>
      <c r="E39" s="40"/>
      <c r="F39" s="122"/>
      <c r="G39" s="76"/>
      <c r="H39" s="76"/>
      <c r="I39" s="119"/>
      <c r="J39" s="76"/>
      <c r="K39" s="42"/>
      <c r="L39" s="42"/>
      <c r="M39" s="42"/>
      <c r="N39" s="76"/>
      <c r="O39" s="119"/>
      <c r="P39" s="76"/>
      <c r="Q39" s="76"/>
      <c r="R39" s="119"/>
      <c r="S39" s="76"/>
      <c r="T39" s="117"/>
      <c r="U39" s="53"/>
      <c r="V39" s="61"/>
      <c r="W39" s="62"/>
    </row>
    <row r="40" spans="1:23">
      <c r="A40" s="49" t="s">
        <v>33</v>
      </c>
      <c r="B40" s="43"/>
      <c r="C40" s="77"/>
      <c r="D40" s="75"/>
      <c r="E40" s="40"/>
      <c r="F40" s="77"/>
      <c r="G40" s="76"/>
      <c r="H40" s="76"/>
      <c r="I40" s="119"/>
      <c r="J40" s="76"/>
      <c r="K40" s="42"/>
      <c r="L40" s="42"/>
      <c r="M40" s="42"/>
      <c r="N40" s="76"/>
      <c r="O40" s="119"/>
      <c r="P40" s="76"/>
      <c r="Q40" s="76"/>
      <c r="R40" s="119"/>
      <c r="S40" s="76"/>
      <c r="T40" s="117"/>
      <c r="U40" s="53"/>
      <c r="V40" s="61"/>
      <c r="W40" s="62"/>
    </row>
    <row r="41" spans="1:23">
      <c r="A41" s="251" t="s">
        <v>78</v>
      </c>
      <c r="B41" s="252"/>
      <c r="C41" s="122"/>
      <c r="D41" s="75"/>
      <c r="E41" s="40"/>
      <c r="F41" s="122"/>
      <c r="G41" s="76"/>
      <c r="H41" s="76"/>
      <c r="I41" s="119"/>
      <c r="J41" s="76"/>
      <c r="K41" s="42"/>
      <c r="L41" s="42"/>
      <c r="M41" s="42"/>
      <c r="N41" s="76"/>
      <c r="O41" s="119"/>
      <c r="P41" s="76"/>
      <c r="Q41" s="76"/>
      <c r="R41" s="119"/>
      <c r="S41" s="76"/>
      <c r="T41" s="117"/>
      <c r="U41" s="53"/>
      <c r="V41" s="61"/>
      <c r="W41" s="62"/>
    </row>
    <row r="42" spans="1:23">
      <c r="A42" s="251"/>
      <c r="B42" s="252"/>
      <c r="C42" s="122"/>
      <c r="D42" s="75"/>
      <c r="E42" s="40"/>
      <c r="F42" s="122"/>
      <c r="G42" s="76"/>
      <c r="H42" s="76"/>
      <c r="I42" s="119"/>
      <c r="J42" s="76"/>
      <c r="K42" s="42"/>
      <c r="L42" s="42"/>
      <c r="M42" s="42"/>
      <c r="N42" s="76"/>
      <c r="O42" s="119"/>
      <c r="P42" s="76"/>
      <c r="Q42" s="76"/>
      <c r="R42" s="119"/>
      <c r="S42" s="76"/>
      <c r="T42" s="117"/>
      <c r="U42" s="53"/>
      <c r="V42" s="61"/>
      <c r="W42" s="62"/>
    </row>
    <row r="43" spans="1:23">
      <c r="A43" s="251"/>
      <c r="B43" s="252"/>
      <c r="C43" s="122"/>
      <c r="D43" s="75"/>
      <c r="E43" s="40"/>
      <c r="F43" s="122"/>
      <c r="G43" s="76"/>
      <c r="H43" s="76"/>
      <c r="I43" s="119"/>
      <c r="J43" s="76"/>
      <c r="K43" s="42"/>
      <c r="L43" s="42"/>
      <c r="M43" s="42"/>
      <c r="N43" s="76"/>
      <c r="O43" s="119"/>
      <c r="P43" s="76"/>
      <c r="Q43" s="76"/>
      <c r="R43" s="119"/>
      <c r="S43" s="76"/>
      <c r="T43" s="117"/>
      <c r="U43" s="53"/>
      <c r="V43" s="61"/>
      <c r="W43" s="62"/>
    </row>
    <row r="44" spans="1:23">
      <c r="A44" s="251"/>
      <c r="B44" s="252"/>
      <c r="C44" s="122"/>
      <c r="D44" s="75"/>
      <c r="E44" s="40"/>
      <c r="F44" s="122"/>
      <c r="G44" s="76"/>
      <c r="H44" s="76"/>
      <c r="I44" s="119"/>
      <c r="J44" s="76"/>
      <c r="K44" s="42"/>
      <c r="L44" s="42"/>
      <c r="M44" s="42"/>
      <c r="N44" s="76"/>
      <c r="O44" s="119"/>
      <c r="P44" s="76"/>
      <c r="Q44" s="76"/>
      <c r="R44" s="119"/>
      <c r="S44" s="76"/>
      <c r="T44" s="117"/>
      <c r="U44" s="53"/>
      <c r="V44" s="61"/>
      <c r="W44" s="62"/>
    </row>
    <row r="45" spans="1:23">
      <c r="A45" s="251"/>
      <c r="B45" s="252"/>
      <c r="C45" s="122"/>
      <c r="D45" s="75"/>
      <c r="E45" s="40"/>
      <c r="F45" s="122"/>
      <c r="G45" s="76"/>
      <c r="H45" s="76"/>
      <c r="I45" s="119"/>
      <c r="J45" s="76"/>
      <c r="K45" s="42"/>
      <c r="L45" s="42"/>
      <c r="M45" s="42"/>
      <c r="N45" s="76"/>
      <c r="O45" s="119"/>
      <c r="P45" s="76"/>
      <c r="Q45" s="76"/>
      <c r="R45" s="119"/>
      <c r="S45" s="76"/>
      <c r="T45" s="117"/>
      <c r="U45" s="53"/>
      <c r="V45" s="61"/>
      <c r="W45" s="62"/>
    </row>
    <row r="46" spans="1:23">
      <c r="A46" s="253"/>
      <c r="B46" s="252"/>
      <c r="C46" s="122"/>
      <c r="D46" s="75"/>
      <c r="E46" s="40"/>
      <c r="F46" s="122"/>
      <c r="G46" s="76"/>
      <c r="H46" s="76"/>
      <c r="I46" s="119"/>
      <c r="J46" s="76"/>
      <c r="K46" s="42"/>
      <c r="L46" s="42"/>
      <c r="M46" s="42"/>
      <c r="N46" s="76"/>
      <c r="O46" s="119"/>
      <c r="P46" s="76"/>
      <c r="Q46" s="76"/>
      <c r="R46" s="119"/>
      <c r="S46" s="76"/>
      <c r="T46" s="117"/>
      <c r="U46" s="53"/>
      <c r="V46" s="61"/>
      <c r="W46" s="62"/>
    </row>
    <row r="47" spans="1:23">
      <c r="A47" s="253"/>
      <c r="B47" s="252"/>
      <c r="C47" s="122"/>
      <c r="D47" s="75"/>
      <c r="E47" s="40"/>
      <c r="F47" s="122"/>
      <c r="G47" s="76"/>
      <c r="H47" s="76"/>
      <c r="I47" s="119"/>
      <c r="J47" s="76"/>
      <c r="K47" s="42"/>
      <c r="L47" s="42"/>
      <c r="M47" s="42"/>
      <c r="N47" s="76"/>
      <c r="O47" s="119"/>
      <c r="P47" s="76"/>
      <c r="Q47" s="76"/>
      <c r="R47" s="119"/>
      <c r="S47" s="76"/>
      <c r="T47" s="117"/>
      <c r="U47" s="53"/>
      <c r="V47" s="61"/>
      <c r="W47" s="62"/>
    </row>
    <row r="48" spans="1:23">
      <c r="A48" s="251"/>
      <c r="B48" s="252"/>
      <c r="C48" s="122"/>
      <c r="D48" s="75"/>
      <c r="E48" s="40"/>
      <c r="F48" s="122"/>
      <c r="G48" s="76"/>
      <c r="H48" s="76"/>
      <c r="I48" s="119"/>
      <c r="J48" s="76"/>
      <c r="K48" s="42"/>
      <c r="L48" s="42"/>
      <c r="M48" s="42"/>
      <c r="N48" s="76"/>
      <c r="O48" s="119"/>
      <c r="P48" s="76"/>
      <c r="Q48" s="76"/>
      <c r="R48" s="119"/>
      <c r="S48" s="76"/>
      <c r="T48" s="117"/>
      <c r="U48" s="53"/>
      <c r="V48" s="61"/>
      <c r="W48" s="62"/>
    </row>
    <row r="49" spans="1:24">
      <c r="A49" s="251"/>
      <c r="B49" s="252"/>
      <c r="C49" s="122"/>
      <c r="D49" s="75"/>
      <c r="E49" s="40"/>
      <c r="F49" s="122"/>
      <c r="G49" s="76"/>
      <c r="H49" s="76"/>
      <c r="I49" s="119"/>
      <c r="J49" s="76"/>
      <c r="K49" s="42"/>
      <c r="L49" s="42"/>
      <c r="M49" s="42"/>
      <c r="N49" s="76"/>
      <c r="O49" s="119"/>
      <c r="P49" s="76"/>
      <c r="Q49" s="76"/>
      <c r="R49" s="119"/>
      <c r="S49" s="76"/>
      <c r="T49" s="117"/>
      <c r="U49" s="53"/>
      <c r="V49" s="61"/>
      <c r="W49" s="62"/>
    </row>
    <row r="50" spans="1:24">
      <c r="A50" s="251"/>
      <c r="B50" s="252"/>
      <c r="C50" s="122"/>
      <c r="D50" s="75"/>
      <c r="E50" s="40"/>
      <c r="F50" s="122"/>
      <c r="G50" s="76"/>
      <c r="H50" s="76"/>
      <c r="I50" s="119"/>
      <c r="J50" s="76"/>
      <c r="K50" s="42"/>
      <c r="L50" s="42"/>
      <c r="M50" s="42"/>
      <c r="N50" s="76"/>
      <c r="O50" s="119"/>
      <c r="P50" s="76"/>
      <c r="Q50" s="76"/>
      <c r="R50" s="119"/>
      <c r="S50" s="76"/>
      <c r="T50" s="117"/>
      <c r="U50" s="53"/>
      <c r="V50" s="61"/>
      <c r="W50" s="62"/>
    </row>
    <row r="51" spans="1:24">
      <c r="A51" s="254"/>
      <c r="B51" s="252"/>
      <c r="C51" s="122"/>
      <c r="D51" s="75"/>
      <c r="E51" s="40"/>
      <c r="F51" s="122"/>
      <c r="G51" s="76"/>
      <c r="H51" s="76"/>
      <c r="I51" s="119"/>
      <c r="J51" s="76"/>
      <c r="K51" s="42"/>
      <c r="L51" s="42"/>
      <c r="M51" s="42"/>
      <c r="N51" s="76"/>
      <c r="O51" s="119"/>
      <c r="P51" s="76"/>
      <c r="Q51" s="76"/>
      <c r="R51" s="119"/>
      <c r="S51" s="76"/>
      <c r="T51" s="117"/>
      <c r="U51" s="53"/>
      <c r="V51" s="61"/>
      <c r="W51" s="62"/>
    </row>
    <row r="52" spans="1:24">
      <c r="C52" s="163"/>
      <c r="D52" s="39"/>
      <c r="E52" s="42"/>
      <c r="F52" s="163"/>
      <c r="G52" s="76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119"/>
      <c r="U52" s="53"/>
      <c r="V52" s="42"/>
      <c r="W52" s="62"/>
      <c r="X52" s="44"/>
    </row>
    <row r="53" spans="1:24" ht="13.5" thickBot="1">
      <c r="A53" s="49" t="s">
        <v>24</v>
      </c>
      <c r="B53" s="78"/>
      <c r="C53" s="164">
        <f>SUM(C9:C51)</f>
        <v>1000000</v>
      </c>
      <c r="D53" s="42"/>
      <c r="E53" s="42"/>
      <c r="F53" s="164">
        <f>SUM(F9:F51)</f>
        <v>50000</v>
      </c>
      <c r="G53" s="76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53"/>
      <c r="V53" s="42"/>
      <c r="W53" s="62"/>
    </row>
    <row r="54" spans="1:24" ht="13.5" thickTop="1">
      <c r="E54" s="53"/>
      <c r="F54" s="49"/>
      <c r="G54" s="53"/>
      <c r="H54" s="53"/>
      <c r="I54" s="53"/>
      <c r="J54" s="53"/>
      <c r="K54" s="53"/>
      <c r="L54" s="53"/>
      <c r="M54" s="53"/>
      <c r="N54" s="62"/>
      <c r="O54" s="62"/>
      <c r="P54" s="62"/>
      <c r="Q54" s="62"/>
      <c r="R54" s="62"/>
      <c r="S54" s="120"/>
      <c r="T54" s="62"/>
      <c r="U54" s="62"/>
      <c r="V54" s="120"/>
      <c r="W54" s="62"/>
    </row>
    <row r="55" spans="1:24">
      <c r="F55" s="49"/>
    </row>
    <row r="56" spans="1:24">
      <c r="F56" s="49"/>
    </row>
    <row r="57" spans="1:24">
      <c r="F57" s="49"/>
    </row>
  </sheetData>
  <phoneticPr fontId="15" type="noConversion"/>
  <pageMargins left="0.3" right="0.54" top="1" bottom="1" header="0.5" footer="0.5"/>
  <pageSetup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tabSelected="1" zoomScale="75" workbookViewId="0">
      <selection activeCell="F24" sqref="F24"/>
    </sheetView>
  </sheetViews>
  <sheetFormatPr defaultColWidth="10.6640625" defaultRowHeight="12.75"/>
  <cols>
    <col min="1" max="1" width="5.83203125" style="123" customWidth="1"/>
    <col min="2" max="2" width="63.83203125" style="123" customWidth="1"/>
    <col min="3" max="3" width="3.5" style="123" bestFit="1" customWidth="1"/>
    <col min="4" max="4" width="6" style="123" bestFit="1" customWidth="1"/>
    <col min="5" max="5" width="6" style="123" customWidth="1"/>
    <col min="6" max="8" width="20.83203125" style="123" customWidth="1"/>
    <col min="9" max="9" width="20.83203125" style="127" customWidth="1"/>
    <col min="10" max="14" width="20.83203125" style="123" customWidth="1"/>
    <col min="15" max="17" width="16" style="123" customWidth="1"/>
    <col min="18" max="18" width="16.6640625" style="123" customWidth="1"/>
    <col min="19" max="22" width="14.33203125" style="123" bestFit="1" customWidth="1"/>
    <col min="23" max="23" width="15.5" style="123" bestFit="1" customWidth="1"/>
    <col min="24" max="24" width="14.33203125" style="123" bestFit="1" customWidth="1"/>
    <col min="25" max="16384" width="10.6640625" style="123"/>
  </cols>
  <sheetData>
    <row r="1" spans="1:24">
      <c r="B1" s="124"/>
      <c r="C1" s="125"/>
      <c r="D1" s="125"/>
      <c r="E1" s="125"/>
      <c r="F1" s="125"/>
      <c r="G1" s="125"/>
      <c r="H1" s="125"/>
      <c r="I1" s="126"/>
      <c r="J1" s="125"/>
      <c r="K1" s="125"/>
      <c r="L1" s="125"/>
      <c r="M1" s="125"/>
    </row>
    <row r="2" spans="1:24">
      <c r="B2" s="124"/>
      <c r="C2" s="125"/>
      <c r="D2" s="125"/>
      <c r="E2" s="125"/>
      <c r="F2" s="125"/>
      <c r="G2" s="125"/>
      <c r="H2" s="125"/>
      <c r="I2" s="126"/>
      <c r="J2" s="125"/>
      <c r="K2" s="125"/>
      <c r="L2" s="125"/>
      <c r="M2" s="125"/>
    </row>
    <row r="3" spans="1:24">
      <c r="B3" s="154"/>
      <c r="C3" s="125"/>
      <c r="D3" s="125"/>
      <c r="E3" s="125"/>
      <c r="F3" s="125"/>
      <c r="G3" s="125"/>
      <c r="H3" s="125"/>
      <c r="I3" s="126"/>
      <c r="J3" s="125"/>
      <c r="K3" s="125"/>
      <c r="L3" s="125"/>
      <c r="M3" s="125"/>
      <c r="Q3" s="159"/>
      <c r="R3" s="159"/>
      <c r="S3" s="159"/>
      <c r="T3" s="159"/>
      <c r="U3" s="159"/>
      <c r="V3" s="159"/>
      <c r="W3" s="159"/>
      <c r="X3" s="159"/>
    </row>
    <row r="4" spans="1:24">
      <c r="A4" s="97" t="s">
        <v>0</v>
      </c>
      <c r="B4" s="137"/>
      <c r="C4" s="161"/>
      <c r="D4" s="161"/>
      <c r="E4" s="161"/>
      <c r="F4" s="161"/>
      <c r="G4" s="125"/>
      <c r="H4" s="125"/>
      <c r="I4" s="126"/>
      <c r="J4" s="125"/>
      <c r="K4" s="125"/>
      <c r="L4" s="125"/>
      <c r="M4" s="125"/>
      <c r="Q4" s="159"/>
      <c r="R4" s="159"/>
      <c r="S4" s="159"/>
      <c r="T4" s="159"/>
      <c r="U4" s="159"/>
      <c r="V4" s="159"/>
      <c r="W4" s="159"/>
      <c r="X4" s="159"/>
    </row>
    <row r="5" spans="1:24">
      <c r="L5" s="128"/>
      <c r="Q5" s="159"/>
      <c r="R5" s="159"/>
      <c r="S5" s="159"/>
      <c r="T5" s="159"/>
      <c r="U5" s="159"/>
      <c r="V5" s="159"/>
      <c r="W5" s="159"/>
      <c r="X5" s="159"/>
    </row>
    <row r="6" spans="1:24">
      <c r="F6" s="129" t="s">
        <v>25</v>
      </c>
      <c r="G6" s="129"/>
      <c r="H6" s="129" t="s">
        <v>26</v>
      </c>
      <c r="I6" s="130"/>
      <c r="J6" s="129" t="s">
        <v>25</v>
      </c>
      <c r="L6" s="129" t="s">
        <v>30</v>
      </c>
      <c r="Q6" s="159"/>
      <c r="R6" s="273"/>
      <c r="S6" s="273"/>
      <c r="T6" s="273"/>
      <c r="U6" s="273"/>
      <c r="V6" s="273"/>
      <c r="W6" s="273"/>
      <c r="X6" s="159"/>
    </row>
    <row r="7" spans="1:24">
      <c r="F7" s="118">
        <v>42735</v>
      </c>
      <c r="G7" s="48" t="s">
        <v>27</v>
      </c>
      <c r="H7" s="48" t="s">
        <v>28</v>
      </c>
      <c r="I7" s="131"/>
      <c r="J7" s="118">
        <v>39629</v>
      </c>
      <c r="L7" s="48" t="s">
        <v>31</v>
      </c>
      <c r="Q7" s="159"/>
      <c r="R7" s="160"/>
      <c r="S7" s="160"/>
      <c r="T7" s="160"/>
      <c r="U7" s="160"/>
      <c r="V7" s="160"/>
      <c r="W7" s="160"/>
      <c r="X7" s="160"/>
    </row>
    <row r="8" spans="1:24">
      <c r="B8" s="132" t="s">
        <v>85</v>
      </c>
      <c r="C8" s="132"/>
      <c r="Q8" s="159"/>
      <c r="R8" s="142"/>
      <c r="S8" s="142"/>
      <c r="T8" s="142"/>
      <c r="U8" s="142"/>
      <c r="V8" s="142"/>
      <c r="W8" s="159"/>
      <c r="X8" s="159"/>
    </row>
    <row r="9" spans="1:24">
      <c r="F9" s="133"/>
      <c r="G9" s="133"/>
      <c r="H9" s="133"/>
      <c r="I9" s="134"/>
      <c r="J9" s="133"/>
      <c r="M9" s="133"/>
      <c r="O9" s="133"/>
      <c r="Q9" s="159"/>
      <c r="R9" s="142"/>
      <c r="S9" s="142"/>
      <c r="T9" s="142"/>
      <c r="U9" s="142"/>
      <c r="V9" s="142"/>
      <c r="W9" s="159"/>
      <c r="X9" s="159"/>
    </row>
    <row r="10" spans="1:24">
      <c r="B10" s="155" t="s">
        <v>88</v>
      </c>
      <c r="C10" s="136"/>
      <c r="E10" s="136"/>
      <c r="F10" s="133"/>
      <c r="G10" s="156">
        <v>0</v>
      </c>
      <c r="H10" s="156">
        <v>0</v>
      </c>
      <c r="I10" s="138"/>
      <c r="J10" s="133">
        <f>F10+G10+H10</f>
        <v>0</v>
      </c>
      <c r="K10" s="139"/>
      <c r="L10" s="158"/>
      <c r="Q10" s="159"/>
      <c r="R10" s="142"/>
      <c r="S10" s="142"/>
      <c r="T10" s="142"/>
      <c r="U10" s="142"/>
      <c r="V10" s="142"/>
      <c r="W10" s="159"/>
      <c r="X10" s="159"/>
    </row>
    <row r="11" spans="1:24">
      <c r="B11" s="155" t="s">
        <v>89</v>
      </c>
      <c r="C11" s="136"/>
      <c r="E11" s="136"/>
      <c r="F11" s="133">
        <v>350000</v>
      </c>
      <c r="G11" s="156"/>
      <c r="H11" s="156"/>
      <c r="I11" s="138"/>
      <c r="J11" s="133"/>
      <c r="K11" s="139"/>
      <c r="L11" s="158"/>
      <c r="Q11" s="159"/>
      <c r="R11" s="142"/>
      <c r="S11" s="142"/>
      <c r="T11" s="142"/>
      <c r="U11" s="142"/>
      <c r="V11" s="142"/>
      <c r="W11" s="159"/>
      <c r="X11" s="159"/>
    </row>
    <row r="12" spans="1:24">
      <c r="B12" s="155" t="s">
        <v>90</v>
      </c>
      <c r="C12" s="136"/>
      <c r="E12" s="136"/>
      <c r="F12" s="133">
        <v>1000000</v>
      </c>
      <c r="G12" s="156"/>
      <c r="H12" s="156"/>
      <c r="I12" s="138"/>
      <c r="J12" s="133"/>
      <c r="K12" s="139"/>
      <c r="L12" s="158"/>
      <c r="Q12" s="159"/>
      <c r="R12" s="142"/>
      <c r="S12" s="142"/>
      <c r="T12" s="142"/>
      <c r="U12" s="142"/>
      <c r="V12" s="142"/>
      <c r="W12" s="159"/>
      <c r="X12" s="159"/>
    </row>
    <row r="13" spans="1:24">
      <c r="B13" s="155" t="s">
        <v>91</v>
      </c>
      <c r="C13" s="136"/>
      <c r="E13" s="136"/>
      <c r="F13" s="133">
        <v>1500000</v>
      </c>
      <c r="G13" s="156"/>
      <c r="H13" s="156"/>
      <c r="I13" s="138"/>
      <c r="J13" s="133"/>
      <c r="K13" s="139"/>
      <c r="L13" s="158"/>
      <c r="Q13" s="159"/>
      <c r="R13" s="142"/>
      <c r="S13" s="142"/>
      <c r="T13" s="142"/>
      <c r="U13" s="142"/>
      <c r="V13" s="142"/>
      <c r="W13" s="159"/>
      <c r="X13" s="159"/>
    </row>
    <row r="14" spans="1:24">
      <c r="B14" s="155"/>
      <c r="C14" s="136"/>
      <c r="E14" s="136"/>
      <c r="F14" s="133"/>
      <c r="G14" s="156"/>
      <c r="H14" s="156"/>
      <c r="I14" s="138"/>
      <c r="J14" s="133"/>
      <c r="K14" s="139"/>
      <c r="L14" s="158"/>
      <c r="Q14" s="159"/>
      <c r="R14" s="142"/>
      <c r="S14" s="142"/>
      <c r="T14" s="142"/>
      <c r="U14" s="142"/>
      <c r="V14" s="142"/>
      <c r="W14" s="159"/>
      <c r="X14" s="159"/>
    </row>
    <row r="15" spans="1:24">
      <c r="B15" s="155" t="s">
        <v>81</v>
      </c>
      <c r="C15" s="136"/>
      <c r="E15" s="136"/>
      <c r="F15" s="133">
        <v>0</v>
      </c>
      <c r="G15" s="156">
        <v>0</v>
      </c>
      <c r="H15" s="156">
        <v>0</v>
      </c>
      <c r="I15" s="134"/>
      <c r="J15" s="133">
        <f>F15+G15+H15</f>
        <v>0</v>
      </c>
      <c r="L15" s="158"/>
      <c r="M15" s="133"/>
      <c r="O15" s="140"/>
      <c r="Q15" s="159"/>
      <c r="R15" s="142"/>
      <c r="S15" s="142"/>
      <c r="T15" s="142"/>
      <c r="U15" s="142"/>
      <c r="V15" s="142"/>
      <c r="W15" s="159"/>
      <c r="X15" s="159"/>
    </row>
    <row r="16" spans="1:24" ht="13.5" customHeight="1">
      <c r="B16" s="155"/>
      <c r="C16" s="136"/>
      <c r="E16" s="136"/>
      <c r="F16" s="133"/>
      <c r="G16"/>
      <c r="H16"/>
      <c r="I16"/>
      <c r="J16"/>
      <c r="K16"/>
      <c r="L16"/>
      <c r="Q16" s="159"/>
      <c r="R16" s="142"/>
      <c r="S16" s="142"/>
      <c r="T16" s="142"/>
      <c r="U16" s="142"/>
      <c r="V16" s="142"/>
      <c r="W16" s="159"/>
      <c r="X16" s="159"/>
    </row>
    <row r="17" spans="2:24" ht="13.5" customHeight="1">
      <c r="B17" s="155" t="s">
        <v>82</v>
      </c>
      <c r="F17" s="123">
        <v>55000</v>
      </c>
      <c r="G17" s="226">
        <v>0</v>
      </c>
      <c r="H17" s="156">
        <v>0</v>
      </c>
      <c r="I17" s="141"/>
      <c r="J17" s="133">
        <f>F17+G17+H17</f>
        <v>55000</v>
      </c>
      <c r="K17" s="128"/>
      <c r="L17" s="158"/>
      <c r="Q17" s="159"/>
      <c r="R17" s="142"/>
      <c r="S17" s="142"/>
      <c r="T17" s="142"/>
      <c r="U17" s="142"/>
      <c r="V17" s="142"/>
      <c r="W17" s="159"/>
      <c r="X17" s="159"/>
    </row>
    <row r="18" spans="2:24">
      <c r="B18" s="155" t="s">
        <v>83</v>
      </c>
      <c r="C18" s="136"/>
      <c r="E18" s="136"/>
      <c r="F18" s="157">
        <v>250000</v>
      </c>
      <c r="G18" s="156">
        <v>0</v>
      </c>
      <c r="H18" s="156">
        <v>0</v>
      </c>
      <c r="I18" s="138"/>
      <c r="J18" s="142">
        <f>F18+G18+H18</f>
        <v>250000</v>
      </c>
      <c r="K18" s="128"/>
      <c r="L18" s="158"/>
      <c r="Q18" s="159"/>
      <c r="R18" s="142"/>
      <c r="S18" s="142"/>
      <c r="T18" s="142"/>
      <c r="U18" s="142"/>
      <c r="V18" s="142"/>
      <c r="W18" s="142"/>
      <c r="X18" s="142"/>
    </row>
    <row r="19" spans="2:24">
      <c r="B19" s="135"/>
      <c r="C19" s="136"/>
      <c r="E19" s="136"/>
      <c r="F19" s="142"/>
      <c r="G19" s="142"/>
      <c r="H19" s="142"/>
      <c r="I19" s="134"/>
      <c r="J19" s="142"/>
      <c r="L19" s="159"/>
      <c r="Q19" s="159"/>
      <c r="R19" s="142"/>
      <c r="S19" s="142"/>
      <c r="T19" s="142"/>
      <c r="U19" s="142"/>
      <c r="V19" s="142"/>
      <c r="W19" s="159"/>
      <c r="X19" s="159"/>
    </row>
    <row r="20" spans="2:24" ht="13.5" thickBot="1">
      <c r="B20" s="135" t="s">
        <v>29</v>
      </c>
      <c r="C20" s="136"/>
      <c r="E20" s="136"/>
      <c r="F20" s="144">
        <f>SUM(F11:F19)</f>
        <v>3155000</v>
      </c>
      <c r="G20" s="144">
        <f>SUM(G11:G19)</f>
        <v>0</v>
      </c>
      <c r="H20" s="144">
        <f>SUM(H11:H19)</f>
        <v>0</v>
      </c>
      <c r="I20" s="134"/>
      <c r="J20" s="144">
        <f>SUM(J11:J19)</f>
        <v>305000</v>
      </c>
      <c r="K20" s="128"/>
      <c r="Q20" s="159"/>
      <c r="R20" s="142"/>
      <c r="S20" s="142"/>
      <c r="T20" s="142"/>
      <c r="U20" s="142"/>
      <c r="V20" s="142"/>
      <c r="W20" s="159"/>
      <c r="X20" s="159"/>
    </row>
    <row r="21" spans="2:24" ht="13.5" thickTop="1">
      <c r="B21" s="135"/>
      <c r="C21" s="136"/>
      <c r="E21" s="136"/>
      <c r="F21" s="133"/>
      <c r="G21" s="145"/>
      <c r="H21" s="133"/>
      <c r="I21" s="134"/>
      <c r="J21" s="133"/>
      <c r="L21" s="133"/>
      <c r="Q21" s="159"/>
      <c r="R21" s="142"/>
      <c r="S21" s="142"/>
      <c r="T21" s="142"/>
      <c r="U21" s="142"/>
      <c r="V21" s="142"/>
      <c r="W21" s="159"/>
      <c r="X21" s="159"/>
    </row>
    <row r="22" spans="2:24">
      <c r="B22" s="146" t="s">
        <v>84</v>
      </c>
      <c r="C22" s="136"/>
      <c r="E22" s="136"/>
      <c r="F22" s="133"/>
      <c r="G22" s="145"/>
      <c r="H22" s="133"/>
      <c r="I22" s="134"/>
      <c r="J22" s="133"/>
      <c r="L22" s="133"/>
      <c r="Q22" s="159"/>
      <c r="R22" s="142"/>
      <c r="S22" s="142"/>
      <c r="T22" s="142"/>
      <c r="U22" s="142"/>
      <c r="V22" s="142"/>
      <c r="W22" s="159"/>
      <c r="X22" s="159"/>
    </row>
    <row r="23" spans="2:24">
      <c r="B23" s="228" t="s">
        <v>86</v>
      </c>
      <c r="C23" s="136"/>
      <c r="E23" s="136"/>
      <c r="F23" s="133">
        <v>10000</v>
      </c>
      <c r="G23" s="230"/>
      <c r="H23" s="156"/>
      <c r="I23" s="134"/>
      <c r="J23" s="142">
        <f t="shared" ref="J23:J24" si="0">F23+G23+H23</f>
        <v>10000</v>
      </c>
      <c r="L23" s="156"/>
      <c r="Q23" s="159"/>
      <c r="R23" s="142"/>
      <c r="S23" s="142"/>
      <c r="T23" s="142"/>
      <c r="U23" s="142"/>
      <c r="V23" s="142"/>
      <c r="W23" s="159"/>
      <c r="X23" s="159"/>
    </row>
    <row r="24" spans="2:24">
      <c r="B24" s="228"/>
      <c r="C24" s="136"/>
      <c r="E24" s="136"/>
      <c r="F24" s="143"/>
      <c r="G24" s="230"/>
      <c r="H24" s="156"/>
      <c r="I24" s="134"/>
      <c r="J24" s="143"/>
      <c r="L24" s="156"/>
      <c r="Q24" s="159"/>
      <c r="R24" s="142"/>
      <c r="S24" s="142"/>
      <c r="T24" s="142"/>
      <c r="U24" s="142"/>
      <c r="V24" s="142"/>
      <c r="W24" s="159"/>
      <c r="X24" s="159"/>
    </row>
    <row r="25" spans="2:24">
      <c r="B25" s="228"/>
      <c r="C25" s="136"/>
      <c r="E25" s="136"/>
      <c r="F25" s="142"/>
      <c r="G25" s="230"/>
      <c r="H25" s="156"/>
      <c r="I25" s="134"/>
      <c r="J25" s="142"/>
      <c r="L25" s="156"/>
      <c r="Q25" s="159"/>
      <c r="R25" s="142"/>
      <c r="S25" s="142"/>
      <c r="T25" s="142"/>
      <c r="U25" s="142"/>
      <c r="V25" s="142"/>
      <c r="W25" s="159"/>
      <c r="X25" s="159"/>
    </row>
    <row r="26" spans="2:24">
      <c r="B26" s="228"/>
      <c r="C26" s="136"/>
      <c r="E26" s="136"/>
      <c r="F26" s="142"/>
      <c r="G26" s="230"/>
      <c r="H26" s="156"/>
      <c r="I26" s="134"/>
      <c r="J26" s="142"/>
      <c r="L26" s="156"/>
      <c r="Q26" s="159"/>
      <c r="R26" s="142"/>
      <c r="S26" s="142"/>
      <c r="T26" s="142"/>
      <c r="U26" s="142"/>
      <c r="V26" s="142"/>
      <c r="W26" s="159"/>
      <c r="X26" s="159"/>
    </row>
    <row r="27" spans="2:24">
      <c r="B27" s="228"/>
      <c r="C27" s="136"/>
      <c r="E27" s="136"/>
      <c r="F27" s="142"/>
      <c r="G27" s="230"/>
      <c r="H27" s="156"/>
      <c r="I27" s="134"/>
      <c r="J27" s="142"/>
      <c r="L27" s="156"/>
      <c r="Q27" s="159"/>
      <c r="R27" s="142"/>
      <c r="S27" s="142"/>
      <c r="T27" s="142"/>
      <c r="U27" s="142"/>
      <c r="V27" s="142"/>
      <c r="W27" s="159"/>
      <c r="X27" s="159"/>
    </row>
    <row r="28" spans="2:24">
      <c r="B28" s="228"/>
      <c r="C28" s="136"/>
      <c r="E28" s="136"/>
      <c r="F28" s="142"/>
      <c r="G28" s="230"/>
      <c r="H28" s="156"/>
      <c r="I28" s="134"/>
      <c r="J28" s="142"/>
      <c r="L28" s="156"/>
      <c r="Q28" s="159"/>
      <c r="R28" s="142"/>
      <c r="S28" s="142"/>
      <c r="T28" s="142"/>
      <c r="U28" s="142"/>
      <c r="V28" s="142"/>
      <c r="W28" s="159"/>
      <c r="X28" s="159"/>
    </row>
    <row r="29" spans="2:24" ht="13.5" thickBot="1">
      <c r="B29" s="227" t="s">
        <v>87</v>
      </c>
      <c r="C29" s="136"/>
      <c r="E29" s="136"/>
      <c r="F29" s="144">
        <f>SUM(F23:F24)</f>
        <v>10000</v>
      </c>
      <c r="G29" s="144"/>
      <c r="H29" s="144"/>
      <c r="I29" s="134"/>
      <c r="J29" s="144">
        <f>SUM(J23:J24)</f>
        <v>10000</v>
      </c>
      <c r="K29" s="128"/>
      <c r="Q29" s="159"/>
      <c r="R29" s="142"/>
      <c r="S29" s="142"/>
      <c r="T29" s="142"/>
      <c r="U29" s="142"/>
      <c r="V29" s="142"/>
      <c r="W29" s="159"/>
      <c r="X29" s="159"/>
    </row>
    <row r="30" spans="2:24" ht="13.5" thickTop="1">
      <c r="C30" s="136"/>
      <c r="E30" s="136"/>
      <c r="F30" s="133"/>
      <c r="G30" s="145"/>
      <c r="H30" s="133"/>
      <c r="I30" s="134"/>
      <c r="J30" s="133"/>
      <c r="L30" s="133"/>
      <c r="Q30" s="159"/>
      <c r="R30" s="142"/>
      <c r="S30" s="142"/>
      <c r="T30" s="142"/>
      <c r="U30" s="142"/>
      <c r="V30" s="142"/>
      <c r="W30" s="159"/>
      <c r="X30" s="159"/>
    </row>
    <row r="31" spans="2:24">
      <c r="B31" s="260"/>
      <c r="C31" s="256"/>
      <c r="D31" s="257"/>
      <c r="E31" s="256"/>
      <c r="F31" s="229"/>
      <c r="G31" s="261"/>
      <c r="H31" s="229"/>
      <c r="I31" s="147"/>
      <c r="J31" s="229"/>
      <c r="K31" s="257"/>
      <c r="L31" s="229"/>
      <c r="Q31" s="159"/>
      <c r="R31" s="142"/>
      <c r="S31" s="142"/>
      <c r="T31" s="142"/>
      <c r="U31" s="142"/>
      <c r="V31" s="142"/>
      <c r="W31" s="159"/>
      <c r="X31" s="159"/>
    </row>
    <row r="32" spans="2:24">
      <c r="B32" s="257"/>
      <c r="C32" s="256"/>
      <c r="D32" s="257"/>
      <c r="E32" s="256"/>
      <c r="F32" s="229"/>
      <c r="G32" s="261"/>
      <c r="H32" s="229"/>
      <c r="I32" s="147"/>
      <c r="J32" s="229"/>
      <c r="K32" s="257"/>
      <c r="L32" s="229"/>
      <c r="Q32" s="159"/>
      <c r="R32" s="142"/>
      <c r="S32" s="142"/>
      <c r="T32" s="142"/>
      <c r="U32" s="142"/>
      <c r="V32" s="142"/>
      <c r="W32" s="159"/>
      <c r="X32" s="159"/>
    </row>
    <row r="33" spans="1:24">
      <c r="B33" s="257"/>
      <c r="C33" s="256"/>
      <c r="D33" s="257"/>
      <c r="E33" s="256"/>
      <c r="F33" s="229"/>
      <c r="G33" s="229"/>
      <c r="H33" s="229"/>
      <c r="I33" s="147"/>
      <c r="J33" s="229"/>
      <c r="K33" s="257"/>
      <c r="L33" s="229"/>
      <c r="Q33" s="159"/>
      <c r="R33" s="142"/>
      <c r="S33" s="142"/>
      <c r="T33" s="142"/>
      <c r="U33" s="142"/>
      <c r="V33" s="142"/>
      <c r="W33" s="142"/>
      <c r="X33" s="159"/>
    </row>
    <row r="34" spans="1:24">
      <c r="B34" s="255"/>
      <c r="C34" s="256"/>
      <c r="D34" s="257"/>
      <c r="E34" s="256"/>
      <c r="F34" s="229"/>
      <c r="G34" s="229"/>
      <c r="H34" s="229"/>
      <c r="I34" s="147"/>
      <c r="J34" s="229"/>
      <c r="K34" s="257"/>
      <c r="L34" s="229"/>
      <c r="M34" s="133"/>
      <c r="N34" s="133"/>
      <c r="O34" s="133"/>
      <c r="P34" s="133"/>
      <c r="Q34" s="159"/>
      <c r="R34" s="159"/>
      <c r="S34" s="159"/>
      <c r="T34" s="159"/>
      <c r="U34" s="159"/>
      <c r="V34" s="159"/>
      <c r="W34" s="159"/>
      <c r="X34" s="159"/>
    </row>
    <row r="35" spans="1:24" ht="15">
      <c r="B35" s="255"/>
      <c r="C35" s="256"/>
      <c r="D35" s="257"/>
      <c r="E35" s="256"/>
      <c r="F35" s="258"/>
      <c r="G35" s="258"/>
      <c r="H35" s="258"/>
      <c r="I35" s="147"/>
      <c r="J35" s="229"/>
      <c r="K35" s="257"/>
      <c r="L35" s="229"/>
      <c r="M35" s="133"/>
      <c r="N35" s="133"/>
      <c r="O35" s="133"/>
      <c r="P35" s="133"/>
      <c r="Q35" s="159"/>
      <c r="R35" s="159"/>
      <c r="S35" s="159"/>
      <c r="T35" s="159"/>
      <c r="U35" s="159"/>
      <c r="V35" s="159"/>
      <c r="W35" s="159"/>
      <c r="X35" s="159"/>
    </row>
    <row r="36" spans="1:24">
      <c r="A36" s="135"/>
      <c r="B36" s="257"/>
      <c r="C36" s="256"/>
      <c r="D36" s="257"/>
      <c r="E36" s="256"/>
      <c r="F36" s="229"/>
      <c r="G36" s="259"/>
      <c r="H36" s="229"/>
      <c r="I36" s="148"/>
      <c r="J36" s="242"/>
      <c r="K36" s="242"/>
      <c r="L36" s="242"/>
      <c r="M36" s="133"/>
      <c r="N36" s="133"/>
      <c r="O36" s="133"/>
      <c r="P36" s="133"/>
      <c r="Q36" s="159"/>
      <c r="R36" s="159"/>
      <c r="S36" s="159"/>
      <c r="T36" s="159"/>
      <c r="U36" s="159"/>
      <c r="V36" s="159"/>
      <c r="W36" s="159"/>
      <c r="X36" s="159"/>
    </row>
    <row r="37" spans="1:24">
      <c r="A37" s="135"/>
      <c r="B37" s="257"/>
      <c r="C37" s="256"/>
      <c r="D37" s="257"/>
      <c r="E37" s="256"/>
      <c r="F37" s="229"/>
      <c r="G37" s="259"/>
      <c r="H37" s="229"/>
      <c r="I37" s="148"/>
      <c r="J37" s="242"/>
      <c r="K37" s="242"/>
      <c r="L37" s="242"/>
      <c r="M37" s="133"/>
      <c r="N37" s="133"/>
      <c r="O37" s="133"/>
      <c r="P37" s="133"/>
      <c r="Q37" s="159"/>
      <c r="R37" s="159"/>
      <c r="S37" s="159"/>
      <c r="T37" s="159"/>
      <c r="U37" s="159"/>
      <c r="V37" s="159"/>
      <c r="W37" s="159"/>
      <c r="X37" s="159"/>
    </row>
    <row r="38" spans="1:24">
      <c r="A38" s="135"/>
      <c r="B38" s="257"/>
      <c r="C38" s="256"/>
      <c r="D38" s="257"/>
      <c r="E38" s="256"/>
      <c r="F38" s="229"/>
      <c r="G38" s="259"/>
      <c r="H38" s="229"/>
      <c r="I38" s="148"/>
      <c r="J38" s="242"/>
      <c r="K38"/>
      <c r="L38"/>
      <c r="M38" s="133"/>
      <c r="N38" s="133"/>
      <c r="O38" s="133"/>
      <c r="P38" s="133"/>
    </row>
    <row r="39" spans="1:24">
      <c r="A39" s="135"/>
      <c r="B39" s="257"/>
      <c r="C39" s="256"/>
      <c r="D39" s="257"/>
      <c r="E39" s="256"/>
      <c r="F39" s="229"/>
      <c r="G39" s="229"/>
      <c r="H39" s="229"/>
      <c r="I39" s="147"/>
      <c r="J39" s="242"/>
      <c r="K39"/>
      <c r="L39"/>
      <c r="M39" s="133"/>
      <c r="N39" s="133"/>
      <c r="O39" s="133"/>
      <c r="P39" s="133"/>
    </row>
    <row r="40" spans="1:24">
      <c r="A40" s="135"/>
      <c r="B40" s="257"/>
      <c r="C40" s="256"/>
      <c r="D40" s="257"/>
      <c r="E40" s="256"/>
      <c r="F40" s="229"/>
      <c r="G40" s="229"/>
      <c r="H40" s="229"/>
      <c r="I40" s="147"/>
      <c r="J40" s="229"/>
      <c r="L40" s="133"/>
      <c r="M40" s="133"/>
      <c r="N40" s="133"/>
      <c r="O40" s="133"/>
      <c r="P40" s="133"/>
    </row>
    <row r="41" spans="1:24">
      <c r="A41" s="135"/>
      <c r="B41" s="257"/>
      <c r="C41" s="256"/>
      <c r="D41" s="257"/>
      <c r="E41" s="256"/>
      <c r="F41" s="229"/>
      <c r="G41" s="229"/>
      <c r="H41" s="229"/>
      <c r="I41" s="147"/>
      <c r="J41" s="229"/>
      <c r="L41" s="133"/>
      <c r="M41" s="133"/>
      <c r="N41" s="133"/>
      <c r="O41" s="133"/>
      <c r="P41" s="133"/>
    </row>
    <row r="42" spans="1:24">
      <c r="B42" s="257"/>
      <c r="C42" s="256"/>
      <c r="D42" s="257"/>
      <c r="E42" s="256"/>
      <c r="F42" s="242"/>
      <c r="G42" s="242"/>
      <c r="H42" s="242"/>
      <c r="I42" s="242"/>
      <c r="J42" s="242"/>
      <c r="L42" s="133"/>
      <c r="M42" s="133"/>
      <c r="N42" s="133"/>
      <c r="O42" s="133"/>
      <c r="P42" s="133"/>
    </row>
    <row r="43" spans="1:24">
      <c r="B43" s="257"/>
      <c r="C43" s="256"/>
      <c r="D43" s="257"/>
      <c r="E43" s="256"/>
      <c r="F43" s="242"/>
      <c r="G43" s="242"/>
      <c r="H43" s="242"/>
      <c r="I43" s="242"/>
      <c r="J43" s="242"/>
      <c r="L43" s="133"/>
      <c r="M43" s="133"/>
      <c r="N43" s="133"/>
      <c r="O43" s="133"/>
      <c r="P43" s="133"/>
    </row>
    <row r="44" spans="1:24">
      <c r="B44" s="135"/>
      <c r="C44" s="136"/>
      <c r="E44" s="136"/>
      <c r="F44"/>
      <c r="G44"/>
      <c r="H44"/>
      <c r="I44"/>
      <c r="J44"/>
      <c r="L44" s="133"/>
      <c r="M44" s="133"/>
      <c r="N44" s="133"/>
      <c r="O44" s="133"/>
      <c r="P44" s="133"/>
    </row>
    <row r="45" spans="1:24">
      <c r="B45" s="135"/>
      <c r="C45" s="136"/>
      <c r="E45" s="136"/>
      <c r="F45"/>
      <c r="G45"/>
      <c r="H45"/>
      <c r="I45"/>
      <c r="J45"/>
      <c r="L45" s="133"/>
      <c r="M45" s="133"/>
      <c r="N45" s="133"/>
      <c r="O45" s="133"/>
      <c r="P45" s="133"/>
    </row>
    <row r="46" spans="1:24">
      <c r="B46"/>
      <c r="C46"/>
      <c r="D46"/>
      <c r="E46"/>
      <c r="F46"/>
      <c r="G46"/>
      <c r="H46"/>
      <c r="I46"/>
      <c r="J46"/>
      <c r="K46"/>
      <c r="L46"/>
      <c r="M46"/>
      <c r="N46"/>
      <c r="O46" s="133"/>
      <c r="P46" s="133"/>
    </row>
    <row r="47" spans="1:24">
      <c r="B47"/>
      <c r="C47"/>
      <c r="D47"/>
      <c r="E47"/>
      <c r="F47"/>
      <c r="G47"/>
      <c r="H47"/>
      <c r="I47"/>
      <c r="J47"/>
      <c r="K47"/>
      <c r="L47"/>
      <c r="M47"/>
      <c r="N47"/>
      <c r="O47" s="133"/>
      <c r="P47" s="133"/>
    </row>
    <row r="48" spans="1:24">
      <c r="B48"/>
      <c r="C48"/>
      <c r="D48"/>
      <c r="E48"/>
      <c r="F48"/>
      <c r="G48"/>
      <c r="H48"/>
      <c r="I48"/>
      <c r="J48"/>
      <c r="K48"/>
      <c r="L48"/>
      <c r="M48"/>
      <c r="N48"/>
      <c r="O48" s="133"/>
      <c r="P48" s="133"/>
    </row>
    <row r="49" spans="1:16">
      <c r="B49"/>
      <c r="C49"/>
      <c r="D49"/>
      <c r="E49"/>
      <c r="F49"/>
      <c r="G49"/>
      <c r="H49"/>
      <c r="I49"/>
      <c r="J49"/>
      <c r="K49"/>
      <c r="L49"/>
      <c r="M49"/>
      <c r="N49"/>
      <c r="O49" s="133"/>
      <c r="P49" s="133"/>
    </row>
    <row r="50" spans="1:16">
      <c r="C50" s="136"/>
      <c r="E50" s="136"/>
      <c r="F50" s="133"/>
      <c r="G50" s="133"/>
      <c r="H50" s="133"/>
      <c r="I50" s="134"/>
      <c r="J50" s="133"/>
      <c r="L50" s="133"/>
      <c r="M50" s="133"/>
      <c r="N50" s="133"/>
      <c r="O50" s="133"/>
      <c r="P50" s="133"/>
    </row>
    <row r="51" spans="1:16">
      <c r="F51" s="133"/>
      <c r="G51" s="133"/>
      <c r="H51" s="133"/>
      <c r="I51" s="134"/>
      <c r="J51" s="133"/>
      <c r="L51" s="133"/>
      <c r="M51" s="133"/>
      <c r="N51" s="133"/>
      <c r="O51" s="133"/>
      <c r="P51" s="133"/>
    </row>
    <row r="52" spans="1:16">
      <c r="A52" s="150"/>
      <c r="F52" s="133"/>
      <c r="G52" s="133"/>
      <c r="H52" s="133"/>
      <c r="I52" s="134"/>
      <c r="J52" s="133"/>
      <c r="L52" s="133"/>
      <c r="M52" s="133"/>
      <c r="N52" s="133"/>
      <c r="O52" s="133"/>
      <c r="P52" s="133"/>
    </row>
    <row r="53" spans="1:16">
      <c r="A53" s="149"/>
      <c r="B53" s="151"/>
      <c r="F53" s="133"/>
      <c r="G53" s="133"/>
      <c r="H53" s="133"/>
      <c r="I53" s="134"/>
      <c r="J53" s="133"/>
      <c r="L53" s="133"/>
      <c r="M53" s="133"/>
      <c r="N53" s="133"/>
      <c r="O53" s="133"/>
      <c r="P53" s="133"/>
    </row>
    <row r="54" spans="1:16">
      <c r="A54" s="149"/>
      <c r="B54" s="152"/>
      <c r="F54" s="133"/>
      <c r="G54" s="133"/>
      <c r="H54" s="133"/>
      <c r="I54" s="134"/>
      <c r="J54" s="133"/>
      <c r="L54" s="133"/>
      <c r="M54" s="133"/>
      <c r="N54" s="133"/>
      <c r="O54" s="133"/>
      <c r="P54" s="133"/>
    </row>
    <row r="55" spans="1:16">
      <c r="A55" s="149"/>
      <c r="F55" s="133"/>
      <c r="G55" s="133"/>
      <c r="H55" s="133"/>
      <c r="I55" s="134"/>
      <c r="J55" s="133"/>
      <c r="L55" s="133"/>
      <c r="M55" s="133"/>
      <c r="N55" s="133"/>
      <c r="O55" s="133"/>
      <c r="P55" s="133"/>
    </row>
    <row r="56" spans="1:16">
      <c r="A56" s="136"/>
      <c r="B56" s="152"/>
      <c r="F56" s="133"/>
      <c r="G56" s="133"/>
      <c r="H56" s="133"/>
      <c r="I56" s="134"/>
      <c r="J56" s="133"/>
      <c r="L56" s="133"/>
      <c r="M56" s="133"/>
      <c r="N56" s="133"/>
      <c r="O56" s="133"/>
      <c r="P56" s="133"/>
    </row>
    <row r="57" spans="1:16">
      <c r="A57" s="150"/>
      <c r="F57" s="133"/>
      <c r="G57" s="133"/>
      <c r="H57" s="133"/>
      <c r="I57" s="134"/>
      <c r="J57" s="133"/>
      <c r="L57" s="133"/>
      <c r="M57" s="133"/>
      <c r="N57" s="133"/>
      <c r="O57" s="133"/>
      <c r="P57" s="133"/>
    </row>
    <row r="58" spans="1:16">
      <c r="A58" s="153"/>
      <c r="F58" s="133"/>
      <c r="G58" s="133"/>
      <c r="H58" s="133"/>
      <c r="I58" s="134"/>
      <c r="J58" s="133"/>
      <c r="L58" s="133"/>
      <c r="M58" s="133"/>
      <c r="N58" s="133"/>
      <c r="O58" s="133"/>
      <c r="P58" s="133"/>
    </row>
    <row r="59" spans="1:16">
      <c r="A59" s="150"/>
      <c r="F59" s="133"/>
      <c r="G59" s="133"/>
      <c r="H59" s="133"/>
      <c r="I59" s="134"/>
      <c r="J59" s="133"/>
      <c r="L59" s="133"/>
      <c r="M59" s="133"/>
      <c r="N59" s="133"/>
      <c r="O59" s="133"/>
      <c r="P59" s="133"/>
    </row>
    <row r="60" spans="1:16">
      <c r="A60" s="150"/>
      <c r="F60" s="133"/>
      <c r="G60" s="133"/>
      <c r="H60" s="133"/>
      <c r="I60" s="134"/>
      <c r="J60" s="133"/>
      <c r="L60" s="133"/>
      <c r="M60" s="133"/>
      <c r="N60" s="133"/>
      <c r="O60" s="133"/>
      <c r="P60" s="133"/>
    </row>
    <row r="61" spans="1:16">
      <c r="A61" s="128"/>
      <c r="F61" s="133"/>
      <c r="G61" s="133"/>
      <c r="H61" s="133"/>
      <c r="I61" s="134"/>
      <c r="J61" s="133"/>
      <c r="L61" s="133"/>
      <c r="M61" s="133"/>
      <c r="N61" s="133"/>
      <c r="O61" s="133"/>
      <c r="P61" s="133"/>
    </row>
    <row r="62" spans="1:16">
      <c r="A62" s="128"/>
      <c r="F62" s="133"/>
      <c r="G62" s="133"/>
      <c r="H62" s="133"/>
      <c r="I62" s="134"/>
      <c r="J62" s="133"/>
      <c r="L62" s="133"/>
      <c r="M62" s="133"/>
      <c r="N62" s="133"/>
      <c r="O62" s="133"/>
      <c r="P62" s="133"/>
    </row>
    <row r="63" spans="1:16">
      <c r="F63" s="133"/>
      <c r="G63" s="133"/>
      <c r="H63" s="133"/>
      <c r="I63" s="134"/>
      <c r="J63" s="133"/>
      <c r="L63" s="133"/>
      <c r="M63" s="133"/>
      <c r="N63" s="133"/>
      <c r="O63" s="133"/>
      <c r="P63" s="133"/>
    </row>
    <row r="64" spans="1:16">
      <c r="F64" s="133"/>
      <c r="G64" s="133"/>
      <c r="H64" s="133"/>
      <c r="I64" s="134"/>
      <c r="J64" s="133"/>
      <c r="L64" s="133"/>
      <c r="M64" s="133"/>
      <c r="N64" s="133"/>
      <c r="O64" s="133"/>
      <c r="P64" s="133"/>
    </row>
    <row r="65" spans="6:16">
      <c r="F65" s="133"/>
      <c r="G65" s="133"/>
      <c r="H65" s="133"/>
      <c r="I65" s="134"/>
      <c r="J65" s="133"/>
      <c r="L65" s="133"/>
      <c r="M65" s="133"/>
      <c r="N65" s="133"/>
      <c r="O65" s="133"/>
      <c r="P65" s="133"/>
    </row>
    <row r="66" spans="6:16">
      <c r="F66" s="133"/>
      <c r="G66" s="133"/>
      <c r="H66" s="133"/>
      <c r="I66" s="134"/>
      <c r="J66" s="133"/>
      <c r="L66" s="133"/>
      <c r="M66" s="133"/>
      <c r="N66" s="133"/>
      <c r="O66" s="133"/>
      <c r="P66" s="133"/>
    </row>
    <row r="67" spans="6:16">
      <c r="F67" s="133"/>
      <c r="G67" s="133"/>
      <c r="H67" s="133"/>
      <c r="I67" s="134"/>
      <c r="J67" s="133"/>
      <c r="L67" s="133"/>
      <c r="M67" s="133"/>
      <c r="N67" s="133"/>
      <c r="O67" s="133"/>
      <c r="P67" s="133"/>
    </row>
    <row r="68" spans="6:16">
      <c r="F68" s="133"/>
      <c r="G68" s="133"/>
      <c r="H68" s="133"/>
      <c r="I68" s="134"/>
      <c r="J68" s="133"/>
      <c r="L68" s="133"/>
      <c r="M68" s="133"/>
      <c r="N68" s="133"/>
      <c r="O68" s="133"/>
      <c r="P68" s="133"/>
    </row>
    <row r="69" spans="6:16">
      <c r="F69" s="133"/>
      <c r="G69" s="133"/>
      <c r="H69" s="133"/>
      <c r="I69" s="134"/>
      <c r="J69" s="133"/>
      <c r="L69" s="133"/>
      <c r="M69" s="133"/>
      <c r="N69" s="133"/>
      <c r="O69" s="133"/>
      <c r="P69" s="133"/>
    </row>
    <row r="70" spans="6:16">
      <c r="F70" s="133"/>
      <c r="G70" s="133"/>
      <c r="H70" s="133"/>
      <c r="I70" s="134"/>
      <c r="J70" s="133"/>
      <c r="L70" s="133"/>
      <c r="M70" s="133"/>
      <c r="N70" s="133"/>
      <c r="O70" s="133"/>
      <c r="P70" s="133"/>
    </row>
    <row r="71" spans="6:16">
      <c r="F71" s="133"/>
      <c r="G71" s="133"/>
      <c r="H71" s="133"/>
      <c r="I71" s="134"/>
      <c r="J71" s="133"/>
      <c r="M71" s="133"/>
      <c r="N71" s="133"/>
      <c r="O71" s="133"/>
      <c r="P71" s="133"/>
    </row>
    <row r="72" spans="6:16">
      <c r="F72" s="133"/>
      <c r="G72" s="133"/>
      <c r="H72" s="133"/>
      <c r="I72" s="134"/>
      <c r="J72" s="133"/>
      <c r="M72" s="133"/>
      <c r="N72" s="133"/>
      <c r="O72" s="133"/>
      <c r="P72" s="133"/>
    </row>
    <row r="73" spans="6:16">
      <c r="F73" s="133"/>
      <c r="G73" s="133"/>
      <c r="H73" s="133"/>
      <c r="I73" s="134"/>
      <c r="J73" s="133"/>
    </row>
    <row r="74" spans="6:16">
      <c r="F74" s="133"/>
      <c r="G74" s="133"/>
      <c r="H74" s="133"/>
      <c r="I74" s="134"/>
      <c r="J74" s="133"/>
    </row>
    <row r="75" spans="6:16">
      <c r="F75" s="133"/>
      <c r="G75" s="133"/>
      <c r="H75" s="133"/>
      <c r="I75" s="134"/>
      <c r="J75" s="133"/>
    </row>
    <row r="76" spans="6:16">
      <c r="F76" s="133"/>
      <c r="G76" s="133"/>
      <c r="H76" s="133"/>
      <c r="I76" s="134"/>
      <c r="J76" s="133"/>
    </row>
    <row r="77" spans="6:16">
      <c r="F77" s="133"/>
      <c r="G77" s="133"/>
      <c r="H77" s="133"/>
      <c r="I77" s="134"/>
      <c r="J77" s="133"/>
    </row>
    <row r="78" spans="6:16">
      <c r="F78" s="133"/>
      <c r="G78" s="133"/>
      <c r="H78" s="133"/>
      <c r="I78" s="134"/>
      <c r="J78" s="133"/>
    </row>
    <row r="79" spans="6:16">
      <c r="F79" s="133"/>
      <c r="G79" s="133"/>
      <c r="H79" s="133"/>
      <c r="I79" s="134"/>
      <c r="J79" s="133"/>
    </row>
    <row r="80" spans="6:16">
      <c r="F80" s="133"/>
      <c r="G80" s="133"/>
      <c r="H80" s="133"/>
      <c r="I80" s="134"/>
      <c r="J80" s="133"/>
    </row>
    <row r="81" spans="6:10">
      <c r="F81" s="133"/>
      <c r="G81" s="133"/>
      <c r="H81" s="133"/>
      <c r="I81" s="134"/>
      <c r="J81" s="133"/>
    </row>
    <row r="82" spans="6:10">
      <c r="F82" s="133"/>
      <c r="G82" s="133"/>
      <c r="H82" s="133"/>
      <c r="I82" s="134"/>
      <c r="J82" s="133"/>
    </row>
    <row r="83" spans="6:10">
      <c r="F83" s="133"/>
      <c r="G83" s="133"/>
      <c r="H83" s="133"/>
      <c r="I83" s="134"/>
      <c r="J83" s="133"/>
    </row>
    <row r="84" spans="6:10">
      <c r="F84" s="133"/>
      <c r="G84" s="133"/>
      <c r="H84" s="133"/>
      <c r="I84" s="134"/>
      <c r="J84" s="133"/>
    </row>
    <row r="85" spans="6:10">
      <c r="F85" s="133"/>
      <c r="G85" s="133"/>
      <c r="H85" s="133"/>
      <c r="I85" s="134"/>
      <c r="J85" s="133"/>
    </row>
    <row r="86" spans="6:10">
      <c r="F86" s="133"/>
      <c r="G86" s="133"/>
      <c r="H86" s="133"/>
      <c r="I86" s="134"/>
      <c r="J86" s="133"/>
    </row>
    <row r="87" spans="6:10">
      <c r="F87" s="133"/>
      <c r="G87" s="133"/>
      <c r="H87" s="133"/>
      <c r="I87" s="134"/>
      <c r="J87" s="133"/>
    </row>
    <row r="88" spans="6:10">
      <c r="F88" s="133"/>
      <c r="G88" s="133"/>
      <c r="H88" s="133"/>
      <c r="I88" s="134"/>
      <c r="J88" s="133"/>
    </row>
    <row r="89" spans="6:10">
      <c r="F89" s="133"/>
      <c r="G89" s="133"/>
      <c r="H89" s="133"/>
      <c r="I89" s="134"/>
      <c r="J89" s="133"/>
    </row>
    <row r="90" spans="6:10">
      <c r="F90" s="133"/>
      <c r="G90" s="133"/>
      <c r="H90" s="133"/>
      <c r="I90" s="134"/>
      <c r="J90" s="133"/>
    </row>
    <row r="91" spans="6:10">
      <c r="F91" s="133"/>
      <c r="G91" s="133"/>
      <c r="H91" s="133"/>
      <c r="I91" s="134"/>
      <c r="J91" s="133"/>
    </row>
    <row r="92" spans="6:10">
      <c r="F92" s="133"/>
      <c r="G92" s="133"/>
      <c r="H92" s="133"/>
      <c r="I92" s="134"/>
      <c r="J92" s="133"/>
    </row>
    <row r="93" spans="6:10">
      <c r="F93" s="133"/>
      <c r="G93" s="133"/>
      <c r="H93" s="133"/>
      <c r="I93" s="134"/>
      <c r="J93" s="133"/>
    </row>
    <row r="94" spans="6:10">
      <c r="F94" s="133"/>
      <c r="G94" s="133"/>
      <c r="H94" s="133"/>
      <c r="I94" s="134"/>
      <c r="J94" s="133"/>
    </row>
    <row r="95" spans="6:10">
      <c r="F95" s="133"/>
      <c r="G95" s="133"/>
      <c r="H95" s="133"/>
      <c r="I95" s="134"/>
      <c r="J95" s="133"/>
    </row>
    <row r="96" spans="6:10">
      <c r="F96" s="133"/>
      <c r="G96" s="133"/>
      <c r="H96" s="133"/>
      <c r="I96" s="134"/>
      <c r="J96" s="133"/>
    </row>
    <row r="97" spans="6:10">
      <c r="F97" s="133"/>
      <c r="G97" s="133"/>
      <c r="H97" s="133"/>
      <c r="I97" s="134"/>
      <c r="J97" s="133"/>
    </row>
    <row r="98" spans="6:10">
      <c r="F98" s="133"/>
      <c r="G98" s="133"/>
      <c r="H98" s="133"/>
      <c r="I98" s="134"/>
      <c r="J98" s="133"/>
    </row>
    <row r="99" spans="6:10">
      <c r="F99" s="133"/>
      <c r="G99" s="133"/>
      <c r="H99" s="133"/>
      <c r="I99" s="134"/>
      <c r="J99" s="133"/>
    </row>
    <row r="100" spans="6:10">
      <c r="F100" s="133"/>
      <c r="G100" s="133"/>
      <c r="H100" s="133"/>
      <c r="I100" s="134"/>
      <c r="J100" s="133"/>
    </row>
    <row r="101" spans="6:10">
      <c r="F101" s="133"/>
      <c r="G101" s="133"/>
      <c r="H101" s="133"/>
      <c r="I101" s="134"/>
      <c r="J101" s="133"/>
    </row>
    <row r="102" spans="6:10">
      <c r="F102" s="133"/>
      <c r="G102" s="133"/>
      <c r="H102" s="133"/>
      <c r="I102" s="134"/>
      <c r="J102" s="133"/>
    </row>
    <row r="103" spans="6:10">
      <c r="F103" s="133"/>
      <c r="G103" s="133"/>
      <c r="H103" s="133"/>
      <c r="I103" s="134"/>
      <c r="J103" s="133"/>
    </row>
    <row r="104" spans="6:10">
      <c r="F104" s="133"/>
      <c r="G104" s="133"/>
      <c r="H104" s="133"/>
      <c r="I104" s="134"/>
      <c r="J104" s="133"/>
    </row>
    <row r="105" spans="6:10">
      <c r="F105" s="133"/>
      <c r="G105" s="133"/>
      <c r="H105" s="133"/>
      <c r="I105" s="134"/>
      <c r="J105" s="133"/>
    </row>
    <row r="106" spans="6:10">
      <c r="F106" s="133"/>
      <c r="G106" s="133"/>
      <c r="H106" s="133"/>
      <c r="I106" s="134"/>
      <c r="J106" s="133"/>
    </row>
    <row r="107" spans="6:10">
      <c r="F107" s="133"/>
      <c r="G107" s="133"/>
      <c r="H107" s="133"/>
      <c r="I107" s="134"/>
      <c r="J107" s="133"/>
    </row>
    <row r="108" spans="6:10">
      <c r="F108" s="133"/>
      <c r="G108" s="133"/>
      <c r="H108" s="133"/>
      <c r="I108" s="134"/>
      <c r="J108" s="133"/>
    </row>
    <row r="109" spans="6:10">
      <c r="F109" s="133"/>
      <c r="G109" s="133"/>
      <c r="H109" s="133"/>
      <c r="I109" s="134"/>
      <c r="J109" s="133"/>
    </row>
    <row r="110" spans="6:10">
      <c r="F110" s="133"/>
      <c r="G110" s="133"/>
      <c r="H110" s="133"/>
      <c r="I110" s="134"/>
      <c r="J110" s="133"/>
    </row>
    <row r="111" spans="6:10">
      <c r="F111" s="133"/>
      <c r="G111" s="133"/>
      <c r="H111" s="133"/>
      <c r="I111" s="134"/>
      <c r="J111" s="133"/>
    </row>
    <row r="112" spans="6:10">
      <c r="F112" s="133"/>
      <c r="G112" s="133"/>
      <c r="H112" s="133"/>
      <c r="I112" s="134"/>
      <c r="J112" s="133"/>
    </row>
    <row r="113" spans="6:10">
      <c r="F113" s="133"/>
      <c r="G113" s="133"/>
      <c r="H113" s="133"/>
      <c r="I113" s="134"/>
      <c r="J113" s="133"/>
    </row>
    <row r="114" spans="6:10">
      <c r="F114" s="133"/>
      <c r="G114" s="133"/>
      <c r="H114" s="133"/>
      <c r="I114" s="134"/>
      <c r="J114" s="133"/>
    </row>
    <row r="115" spans="6:10">
      <c r="F115" s="133"/>
      <c r="G115" s="133"/>
      <c r="H115" s="133"/>
      <c r="I115" s="134"/>
      <c r="J115" s="133"/>
    </row>
    <row r="116" spans="6:10">
      <c r="F116" s="133"/>
      <c r="G116" s="133"/>
      <c r="H116" s="133"/>
      <c r="I116" s="134"/>
      <c r="J116" s="133"/>
    </row>
    <row r="117" spans="6:10">
      <c r="F117" s="133"/>
      <c r="G117" s="133"/>
      <c r="H117" s="133"/>
      <c r="I117" s="134"/>
      <c r="J117" s="133"/>
    </row>
    <row r="118" spans="6:10">
      <c r="F118" s="133"/>
      <c r="G118" s="133"/>
      <c r="H118" s="133"/>
      <c r="I118" s="134"/>
      <c r="J118" s="133"/>
    </row>
    <row r="119" spans="6:10">
      <c r="F119" s="133"/>
      <c r="G119" s="133"/>
      <c r="H119" s="133"/>
      <c r="I119" s="134"/>
      <c r="J119" s="133"/>
    </row>
    <row r="120" spans="6:10">
      <c r="F120" s="133"/>
      <c r="G120" s="133"/>
      <c r="H120" s="133"/>
      <c r="I120" s="134"/>
      <c r="J120" s="133"/>
    </row>
    <row r="121" spans="6:10">
      <c r="F121" s="133"/>
      <c r="G121" s="133"/>
      <c r="H121" s="133"/>
      <c r="I121" s="134"/>
      <c r="J121" s="133"/>
    </row>
    <row r="122" spans="6:10">
      <c r="F122" s="133"/>
      <c r="G122" s="133"/>
      <c r="H122" s="133"/>
      <c r="I122" s="134"/>
      <c r="J122" s="133"/>
    </row>
    <row r="123" spans="6:10">
      <c r="F123" s="133"/>
      <c r="G123" s="133"/>
      <c r="H123" s="133"/>
      <c r="I123" s="134"/>
      <c r="J123" s="133"/>
    </row>
    <row r="124" spans="6:10">
      <c r="F124" s="133"/>
      <c r="G124" s="133"/>
      <c r="H124" s="133"/>
      <c r="I124" s="134"/>
      <c r="J124" s="133"/>
    </row>
    <row r="125" spans="6:10">
      <c r="F125" s="133"/>
      <c r="G125" s="133"/>
      <c r="H125" s="133"/>
      <c r="I125" s="134"/>
      <c r="J125" s="133"/>
    </row>
    <row r="126" spans="6:10">
      <c r="F126" s="133"/>
      <c r="G126" s="133"/>
      <c r="H126" s="133"/>
      <c r="I126" s="134"/>
      <c r="J126" s="133"/>
    </row>
    <row r="127" spans="6:10">
      <c r="F127" s="133"/>
      <c r="G127" s="133"/>
      <c r="H127" s="133"/>
      <c r="I127" s="134"/>
      <c r="J127" s="133"/>
    </row>
    <row r="128" spans="6:10">
      <c r="F128" s="133"/>
      <c r="G128" s="133"/>
      <c r="H128" s="133"/>
      <c r="I128" s="134"/>
      <c r="J128" s="133"/>
    </row>
    <row r="129" spans="6:10">
      <c r="F129" s="133"/>
      <c r="G129" s="133"/>
      <c r="H129" s="133"/>
      <c r="I129" s="134"/>
      <c r="J129" s="133"/>
    </row>
    <row r="130" spans="6:10">
      <c r="F130" s="133"/>
      <c r="G130" s="133"/>
      <c r="H130" s="133"/>
      <c r="I130" s="134"/>
      <c r="J130" s="133"/>
    </row>
  </sheetData>
  <mergeCells count="1">
    <mergeCell ref="R6:W6"/>
  </mergeCells>
  <phoneticPr fontId="15" type="noConversion"/>
  <pageMargins left="0.46" right="0.55000000000000004" top="0.71" bottom="1" header="0.5" footer="0.5"/>
  <pageSetup scale="32" orientation="portrait" horizontalDpi="4294967292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Cash</vt:lpstr>
      <vt:lpstr>Property General</vt:lpstr>
      <vt:lpstr>Prop Additions General</vt:lpstr>
      <vt:lpstr>Prop Retirement General</vt:lpstr>
      <vt:lpstr>Property Business Type</vt:lpstr>
      <vt:lpstr>Prop Additions BTA</vt:lpstr>
      <vt:lpstr>Prop Retirement BTA</vt:lpstr>
      <vt:lpstr>Capital Outlay &amp; CIP</vt:lpstr>
      <vt:lpstr>Long-term Debt</vt:lpstr>
      <vt:lpstr>'Capital Outlay &amp; CIP'!Print_Area</vt:lpstr>
      <vt:lpstr>'Prop Additions BTA'!Print_Area</vt:lpstr>
      <vt:lpstr>'Prop Additions General'!Print_Area</vt:lpstr>
      <vt:lpstr>'Prop Retirement BTA'!Print_Area</vt:lpstr>
      <vt:lpstr>'Prop Retirement General'!Print_Area</vt:lpstr>
      <vt:lpstr>'Property General'!Print_Area</vt:lpstr>
    </vt:vector>
  </TitlesOfParts>
  <Company>Casey Peterson &amp; Assoc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Deidre Budahl</cp:lastModifiedBy>
  <cp:lastPrinted>2006-06-30T17:32:45Z</cp:lastPrinted>
  <dcterms:created xsi:type="dcterms:W3CDTF">2004-06-04T14:33:55Z</dcterms:created>
  <dcterms:modified xsi:type="dcterms:W3CDTF">2018-04-23T22:50:09Z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tabName">
    <vt:lpwstr>Files Requested from Client - Correspondence</vt:lpwstr>
  </property>
  <property fmtid="{D5CDD505-2E9C-101B-9397-08002B2CF9AE}" pid="6" name="tabIndex">
    <vt:lpwstr>V</vt:lpwstr>
  </property>
  <property fmtid="{D5CDD505-2E9C-101B-9397-08002B2CF9AE}" pid="7" name="workpaperIndex">
    <vt:lpwstr/>
  </property>
</Properties>
</file>